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8940" windowHeight="4110" activeTab="0"/>
  </bookViews>
  <sheets>
    <sheet name="Worksheet" sheetId="1" r:id="rId1"/>
    <sheet name="Rails &amp; Stiles" sheetId="2" r:id="rId2"/>
    <sheet name="Panels" sheetId="3" r:id="rId3"/>
  </sheets>
  <definedNames>
    <definedName name="\B">#REF!</definedName>
    <definedName name="\D">#REF!</definedName>
    <definedName name="\F">#REF!</definedName>
    <definedName name="\O">#REF!</definedName>
    <definedName name="\P">#REF!</definedName>
    <definedName name="\S">#REF!</definedName>
    <definedName name="\W">#REF!</definedName>
    <definedName name="MACROS">#REF!</definedName>
    <definedName name="_xlnm.Print_Area" localSheetId="2">'Panels'!$A$1:$G$40</definedName>
    <definedName name="_xlnm.Print_Area" localSheetId="1">'Rails &amp; Stiles'!$A$1:$H$40</definedName>
    <definedName name="_xlnm.Print_Area" localSheetId="0">'Worksheet'!$A$1:$J$40</definedName>
    <definedName name="RANGE_NAMES">#REF!</definedName>
    <definedName name="Z_3A4997E0_CFCA_11D1_A16C_4411F8C08207_.wvu.PrintArea" localSheetId="2" hidden="1">'Panels'!$A$1:$G$40</definedName>
    <definedName name="Z_3A4997E0_CFCA_11D1_A16C_4411F8C08207_.wvu.PrintArea" localSheetId="1" hidden="1">'Rails &amp; Stiles'!$A$1:$H$40</definedName>
    <definedName name="Z_3A4997E0_CFCA_11D1_A16C_4411F8C08207_.wvu.PrintArea" localSheetId="0" hidden="1">'Worksheet'!$A$1:$J$40</definedName>
  </definedNames>
  <calcPr fullCalcOnLoad="1"/>
</workbook>
</file>

<file path=xl/sharedStrings.xml><?xml version="1.0" encoding="utf-8"?>
<sst xmlns="http://schemas.openxmlformats.org/spreadsheetml/2006/main" count="63" uniqueCount="37">
  <si>
    <t xml:space="preserve">Job:  </t>
  </si>
  <si>
    <t>Qty</t>
  </si>
  <si>
    <t>DF</t>
  </si>
  <si>
    <t>Width</t>
  </si>
  <si>
    <t>Height</t>
  </si>
  <si>
    <t>Sq Ft</t>
  </si>
  <si>
    <t>Notes</t>
  </si>
  <si>
    <t xml:space="preserve">Room:  </t>
  </si>
  <si>
    <t>Total sq. ft. =</t>
  </si>
  <si>
    <t>Cab.</t>
  </si>
  <si>
    <t>No.</t>
  </si>
  <si>
    <t xml:space="preserve">Material:  </t>
  </si>
  <si>
    <t xml:space="preserve">Style:  </t>
  </si>
  <si>
    <t>Doors &amp; Drawer Fronts   -   In Shop</t>
  </si>
  <si>
    <t>P</t>
  </si>
  <si>
    <t>S</t>
  </si>
  <si>
    <t xml:space="preserve">Quantity:  </t>
  </si>
  <si>
    <t>Location</t>
  </si>
  <si>
    <t>Shaker</t>
  </si>
  <si>
    <t>Panel</t>
  </si>
  <si>
    <t>Stiles</t>
  </si>
  <si>
    <t>Rails</t>
  </si>
  <si>
    <t>Tenon length</t>
  </si>
  <si>
    <t>Rail &amp; stile width</t>
  </si>
  <si>
    <t xml:space="preserve">Total number of parts:  </t>
  </si>
  <si>
    <t>Length</t>
  </si>
  <si>
    <t>tally</t>
  </si>
  <si>
    <t>Cabinet</t>
  </si>
  <si>
    <t>Panels</t>
  </si>
  <si>
    <t>Tally</t>
  </si>
  <si>
    <t>Rail &amp; Stile Cutlist</t>
  </si>
  <si>
    <t>Panel Cutlist</t>
  </si>
  <si>
    <t>left</t>
  </si>
  <si>
    <t>mid</t>
  </si>
  <si>
    <t>Kitchen</t>
  </si>
  <si>
    <t>Santa's</t>
  </si>
  <si>
    <t>Rift &amp; Quartered Oak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</si>
</sst>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\ AM/PM_)"/>
    <numFmt numFmtId="166" formatCode="0.00_)"/>
    <numFmt numFmtId="167" formatCode="0_)"/>
    <numFmt numFmtId="168" formatCode="0.000_)"/>
    <numFmt numFmtId="169" formatCode="#\ ??/16"/>
    <numFmt numFmtId="170" formatCode="#\ \ \ ??/??"/>
    <numFmt numFmtId="171" formatCode="??/??"/>
  </numFmts>
  <fonts count="30">
    <font>
      <sz val="12"/>
      <name val="Arial"/>
      <family val="0"/>
    </font>
    <font>
      <sz val="10"/>
      <name val="Arial"/>
      <family val="0"/>
    </font>
    <font>
      <sz val="12"/>
      <color indexed="8"/>
      <name val="Comic Sans MS"/>
      <family val="4"/>
    </font>
    <font>
      <sz val="12"/>
      <color indexed="8"/>
      <name val="Arial"/>
      <family val="2"/>
    </font>
    <font>
      <sz val="14"/>
      <color indexed="8"/>
      <name val="Comic Sans MS"/>
      <family val="4"/>
    </font>
    <font>
      <sz val="6"/>
      <color indexed="8"/>
      <name val="Comic Sans MS"/>
      <family val="4"/>
    </font>
    <font>
      <sz val="6"/>
      <name val="Arial"/>
      <family val="2"/>
    </font>
    <font>
      <b/>
      <sz val="18"/>
      <color indexed="8"/>
      <name val="Comic Sans MS"/>
      <family val="4"/>
    </font>
    <font>
      <sz val="18"/>
      <color indexed="8"/>
      <name val="Comic Sans MS"/>
      <family val="4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2"/>
      <name val="Comic Sans MS"/>
      <family val="4"/>
    </font>
    <font>
      <sz val="14"/>
      <name val="Comic Sans MS"/>
      <family val="4"/>
    </font>
    <font>
      <sz val="14"/>
      <name val="Arial"/>
      <family val="2"/>
    </font>
    <font>
      <sz val="48"/>
      <name val="Arial"/>
      <family val="0"/>
    </font>
    <font>
      <b/>
      <sz val="24"/>
      <color indexed="8"/>
      <name val="Comic Sans MS"/>
      <family val="4"/>
    </font>
    <font>
      <sz val="24"/>
      <name val="Arial"/>
      <family val="0"/>
    </font>
    <font>
      <b/>
      <sz val="22"/>
      <color indexed="8"/>
      <name val="Arial"/>
      <family val="2"/>
    </font>
    <font>
      <b/>
      <sz val="20"/>
      <color indexed="8"/>
      <name val="Comic Sans MS"/>
      <family val="4"/>
    </font>
    <font>
      <b/>
      <sz val="18"/>
      <color indexed="8"/>
      <name val="Lucida Sans Unicode"/>
      <family val="2"/>
    </font>
    <font>
      <sz val="18"/>
      <color indexed="8"/>
      <name val="Lucida Sans Unicode"/>
      <family val="2"/>
    </font>
    <font>
      <sz val="18"/>
      <name val="Arial"/>
      <family val="2"/>
    </font>
    <font>
      <sz val="22"/>
      <name val="Arial"/>
      <family val="0"/>
    </font>
    <font>
      <b/>
      <sz val="22"/>
      <color indexed="8"/>
      <name val="Comic Sans MS"/>
      <family val="4"/>
    </font>
    <font>
      <b/>
      <sz val="22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22"/>
      <color indexed="8"/>
      <name val="Arial"/>
      <family val="2"/>
    </font>
    <font>
      <b/>
      <sz val="12"/>
      <name val="Arial"/>
      <family val="0"/>
    </font>
    <font>
      <sz val="20"/>
      <color indexed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8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7" fillId="2" borderId="2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horizontal="center"/>
      <protection/>
    </xf>
    <xf numFmtId="0" fontId="7" fillId="2" borderId="5" xfId="0" applyFont="1" applyFill="1" applyBorder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 locked="0"/>
    </xf>
    <xf numFmtId="167" fontId="8" fillId="2" borderId="0" xfId="0" applyNumberFormat="1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168" fontId="0" fillId="2" borderId="0" xfId="0" applyNumberFormat="1" applyFill="1" applyAlignment="1" applyProtection="1">
      <alignment/>
      <protection/>
    </xf>
    <xf numFmtId="167" fontId="0" fillId="2" borderId="0" xfId="0" applyNumberFormat="1" applyFill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166" fontId="8" fillId="2" borderId="7" xfId="0" applyNumberFormat="1" applyFont="1" applyFill="1" applyBorder="1" applyAlignment="1" applyProtection="1">
      <alignment horizontal="right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14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7" fillId="2" borderId="0" xfId="0" applyFont="1" applyFill="1" applyBorder="1" applyAlignment="1" applyProtection="1">
      <alignment/>
      <protection locked="0"/>
    </xf>
    <xf numFmtId="164" fontId="8" fillId="2" borderId="0" xfId="0" applyNumberFormat="1" applyFont="1" applyFill="1" applyAlignment="1" applyProtection="1">
      <alignment horizontal="right"/>
      <protection/>
    </xf>
    <xf numFmtId="165" fontId="8" fillId="2" borderId="0" xfId="0" applyNumberFormat="1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17" fillId="2" borderId="0" xfId="0" applyFont="1" applyFill="1" applyBorder="1" applyAlignment="1" applyProtection="1">
      <alignment horizontal="right"/>
      <protection/>
    </xf>
    <xf numFmtId="0" fontId="7" fillId="2" borderId="8" xfId="0" applyFont="1" applyFill="1" applyBorder="1" applyAlignment="1" applyProtection="1">
      <alignment horizontal="center"/>
      <protection/>
    </xf>
    <xf numFmtId="0" fontId="7" fillId="2" borderId="9" xfId="0" applyFont="1" applyFill="1" applyBorder="1" applyAlignment="1" applyProtection="1">
      <alignment horizontal="center"/>
      <protection/>
    </xf>
    <xf numFmtId="0" fontId="7" fillId="2" borderId="9" xfId="0" applyFont="1" applyFill="1" applyBorder="1" applyAlignment="1" applyProtection="1">
      <alignment/>
      <protection/>
    </xf>
    <xf numFmtId="0" fontId="3" fillId="2" borderId="10" xfId="0" applyFont="1" applyFill="1" applyBorder="1" applyAlignment="1" applyProtection="1">
      <alignment/>
      <protection/>
    </xf>
    <xf numFmtId="0" fontId="19" fillId="2" borderId="0" xfId="0" applyFont="1" applyFill="1" applyAlignment="1" applyProtection="1">
      <alignment horizontal="right"/>
      <protection/>
    </xf>
    <xf numFmtId="0" fontId="7" fillId="2" borderId="11" xfId="0" applyFont="1" applyFill="1" applyBorder="1" applyAlignment="1" applyProtection="1">
      <alignment horizontal="center"/>
      <protection/>
    </xf>
    <xf numFmtId="0" fontId="7" fillId="2" borderId="12" xfId="0" applyFont="1" applyFill="1" applyBorder="1" applyAlignment="1" applyProtection="1">
      <alignment horizontal="center"/>
      <protection/>
    </xf>
    <xf numFmtId="0" fontId="8" fillId="2" borderId="13" xfId="0" applyFont="1" applyFill="1" applyBorder="1" applyAlignment="1" applyProtection="1">
      <alignment/>
      <protection/>
    </xf>
    <xf numFmtId="0" fontId="7" fillId="2" borderId="14" xfId="0" applyFont="1" applyFill="1" applyBorder="1" applyAlignment="1" applyProtection="1">
      <alignment horizontal="center"/>
      <protection/>
    </xf>
    <xf numFmtId="0" fontId="7" fillId="2" borderId="15" xfId="0" applyFont="1" applyFill="1" applyBorder="1" applyAlignment="1" applyProtection="1">
      <alignment horizontal="center"/>
      <protection/>
    </xf>
    <xf numFmtId="0" fontId="7" fillId="2" borderId="16" xfId="0" applyFont="1" applyFill="1" applyBorder="1" applyAlignment="1" applyProtection="1">
      <alignment horizontal="center"/>
      <protection/>
    </xf>
    <xf numFmtId="0" fontId="7" fillId="2" borderId="17" xfId="0" applyFont="1" applyFill="1" applyBorder="1" applyAlignment="1" applyProtection="1">
      <alignment horizontal="center"/>
      <protection/>
    </xf>
    <xf numFmtId="0" fontId="8" fillId="2" borderId="18" xfId="0" applyFont="1" applyFill="1" applyBorder="1" applyAlignment="1" applyProtection="1">
      <alignment/>
      <protection/>
    </xf>
    <xf numFmtId="0" fontId="7" fillId="2" borderId="19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left" vertical="top" wrapText="1"/>
    </xf>
    <xf numFmtId="0" fontId="15" fillId="2" borderId="0" xfId="0" applyFont="1" applyFill="1" applyAlignment="1" applyProtection="1">
      <alignment horizontal="left" vertical="top" wrapText="1"/>
      <protection/>
    </xf>
    <xf numFmtId="0" fontId="7" fillId="2" borderId="20" xfId="0" applyFont="1" applyFill="1" applyBorder="1" applyAlignment="1" applyProtection="1">
      <alignment/>
      <protection/>
    </xf>
    <xf numFmtId="0" fontId="7" fillId="2" borderId="21" xfId="0" applyFont="1" applyFill="1" applyBorder="1" applyAlignment="1" applyProtection="1">
      <alignment/>
      <protection/>
    </xf>
    <xf numFmtId="0" fontId="7" fillId="2" borderId="22" xfId="0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166" fontId="8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8" fillId="0" borderId="0" xfId="0" applyFont="1" applyFill="1" applyBorder="1" applyAlignment="1" applyProtection="1">
      <alignment horizontal="left" wrapText="1"/>
      <protection/>
    </xf>
    <xf numFmtId="0" fontId="22" fillId="0" borderId="0" xfId="0" applyFont="1" applyBorder="1" applyAlignment="1">
      <alignment horizontal="left" vertical="center"/>
    </xf>
    <xf numFmtId="0" fontId="23" fillId="2" borderId="11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2" borderId="0" xfId="0" applyFont="1" applyFill="1" applyAlignment="1" applyProtection="1">
      <alignment vertical="center"/>
      <protection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/>
    </xf>
    <xf numFmtId="0" fontId="9" fillId="2" borderId="0" xfId="0" applyFont="1" applyFill="1" applyBorder="1" applyAlignment="1" applyProtection="1">
      <alignment horizontal="left" wrapText="1"/>
      <protection/>
    </xf>
    <xf numFmtId="0" fontId="8" fillId="2" borderId="0" xfId="0" applyFont="1" applyFill="1" applyBorder="1" applyAlignment="1" applyProtection="1">
      <alignment horizontal="left" wrapText="1"/>
      <protection/>
    </xf>
    <xf numFmtId="0" fontId="7" fillId="2" borderId="23" xfId="0" applyFont="1" applyFill="1" applyBorder="1" applyAlignment="1" applyProtection="1">
      <alignment horizontal="center"/>
      <protection/>
    </xf>
    <xf numFmtId="14" fontId="21" fillId="0" borderId="0" xfId="0" applyNumberFormat="1" applyFont="1" applyAlignment="1">
      <alignment horizontal="right" vertical="top" wrapText="1"/>
    </xf>
    <xf numFmtId="18" fontId="8" fillId="2" borderId="0" xfId="0" applyNumberFormat="1" applyFont="1" applyFill="1" applyBorder="1" applyAlignment="1" applyProtection="1">
      <alignment horizontal="right"/>
      <protection/>
    </xf>
    <xf numFmtId="0" fontId="8" fillId="2" borderId="17" xfId="0" applyFont="1" applyFill="1" applyBorder="1" applyAlignment="1" applyProtection="1">
      <alignment/>
      <protection/>
    </xf>
    <xf numFmtId="0" fontId="8" fillId="2" borderId="11" xfId="0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8" fillId="2" borderId="19" xfId="0" applyFont="1" applyFill="1" applyBorder="1" applyAlignment="1" applyProtection="1">
      <alignment/>
      <protection/>
    </xf>
    <xf numFmtId="0" fontId="24" fillId="0" borderId="25" xfId="0" applyFont="1" applyBorder="1" applyAlignment="1">
      <alignment/>
    </xf>
    <xf numFmtId="0" fontId="8" fillId="2" borderId="26" xfId="0" applyFont="1" applyFill="1" applyBorder="1" applyAlignment="1" applyProtection="1">
      <alignment/>
      <protection/>
    </xf>
    <xf numFmtId="0" fontId="7" fillId="2" borderId="27" xfId="0" applyFont="1" applyFill="1" applyBorder="1" applyAlignment="1" applyProtection="1">
      <alignment horizontal="center"/>
      <protection/>
    </xf>
    <xf numFmtId="0" fontId="8" fillId="2" borderId="24" xfId="0" applyFont="1" applyFill="1" applyBorder="1" applyAlignment="1" applyProtection="1">
      <alignment/>
      <protection/>
    </xf>
    <xf numFmtId="0" fontId="23" fillId="2" borderId="25" xfId="0" applyFont="1" applyFill="1" applyBorder="1" applyAlignment="1" applyProtection="1">
      <alignment horizontal="center"/>
      <protection/>
    </xf>
    <xf numFmtId="0" fontId="9" fillId="2" borderId="28" xfId="0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left" vertical="center" indent="1"/>
      <protection/>
    </xf>
    <xf numFmtId="0" fontId="20" fillId="2" borderId="30" xfId="0" applyFont="1" applyFill="1" applyBorder="1" applyAlignment="1" applyProtection="1">
      <alignment horizontal="center" vertical="center"/>
      <protection/>
    </xf>
    <xf numFmtId="0" fontId="20" fillId="2" borderId="29" xfId="0" applyFont="1" applyFill="1" applyBorder="1" applyAlignment="1" applyProtection="1">
      <alignment horizontal="center" vertical="center"/>
      <protection locked="0"/>
    </xf>
    <xf numFmtId="170" fontId="20" fillId="2" borderId="31" xfId="0" applyNumberFormat="1" applyFont="1" applyFill="1" applyBorder="1" applyAlignment="1" applyProtection="1">
      <alignment horizontal="right" vertical="center"/>
      <protection locked="0"/>
    </xf>
    <xf numFmtId="170" fontId="20" fillId="2" borderId="32" xfId="0" applyNumberFormat="1" applyFont="1" applyFill="1" applyBorder="1" applyAlignment="1" applyProtection="1">
      <alignment horizontal="right" vertical="center"/>
      <protection locked="0"/>
    </xf>
    <xf numFmtId="0" fontId="9" fillId="2" borderId="33" xfId="0" applyFont="1" applyFill="1" applyBorder="1" applyAlignment="1" applyProtection="1">
      <alignment vertical="center"/>
      <protection/>
    </xf>
    <xf numFmtId="0" fontId="20" fillId="2" borderId="34" xfId="0" applyFont="1" applyFill="1" applyBorder="1" applyAlignment="1" applyProtection="1">
      <alignment horizontal="left" vertical="center" indent="1"/>
      <protection/>
    </xf>
    <xf numFmtId="0" fontId="20" fillId="2" borderId="35" xfId="0" applyFont="1" applyFill="1" applyBorder="1" applyAlignment="1" applyProtection="1">
      <alignment horizontal="center" vertical="center"/>
      <protection/>
    </xf>
    <xf numFmtId="0" fontId="20" fillId="2" borderId="34" xfId="0" applyFont="1" applyFill="1" applyBorder="1" applyAlignment="1" applyProtection="1">
      <alignment horizontal="center" vertical="center"/>
      <protection locked="0"/>
    </xf>
    <xf numFmtId="170" fontId="20" fillId="2" borderId="36" xfId="0" applyNumberFormat="1" applyFont="1" applyFill="1" applyBorder="1" applyAlignment="1" applyProtection="1">
      <alignment horizontal="right" vertical="center"/>
      <protection locked="0"/>
    </xf>
    <xf numFmtId="170" fontId="20" fillId="2" borderId="37" xfId="0" applyNumberFormat="1" applyFont="1" applyFill="1" applyBorder="1" applyAlignment="1" applyProtection="1">
      <alignment horizontal="right" vertical="center"/>
      <protection locked="0"/>
    </xf>
    <xf numFmtId="0" fontId="9" fillId="2" borderId="38" xfId="0" applyFont="1" applyFill="1" applyBorder="1" applyAlignment="1" applyProtection="1">
      <alignment vertical="center"/>
      <protection/>
    </xf>
    <xf numFmtId="170" fontId="20" fillId="2" borderId="39" xfId="0" applyNumberFormat="1" applyFont="1" applyFill="1" applyBorder="1" applyAlignment="1" applyProtection="1">
      <alignment horizontal="right" vertical="center"/>
      <protection locked="0"/>
    </xf>
    <xf numFmtId="170" fontId="20" fillId="2" borderId="40" xfId="0" applyNumberFormat="1" applyFont="1" applyFill="1" applyBorder="1" applyAlignment="1" applyProtection="1">
      <alignment horizontal="right" vertical="center"/>
      <protection locked="0"/>
    </xf>
    <xf numFmtId="170" fontId="20" fillId="2" borderId="41" xfId="0" applyNumberFormat="1" applyFont="1" applyFill="1" applyBorder="1" applyAlignment="1" applyProtection="1">
      <alignment horizontal="right" vertical="center"/>
      <protection locked="0"/>
    </xf>
    <xf numFmtId="0" fontId="20" fillId="2" borderId="42" xfId="0" applyFont="1" applyFill="1" applyBorder="1" applyAlignment="1" applyProtection="1">
      <alignment horizontal="center" vertical="center"/>
      <protection locked="0"/>
    </xf>
    <xf numFmtId="170" fontId="20" fillId="2" borderId="43" xfId="0" applyNumberFormat="1" applyFont="1" applyFill="1" applyBorder="1" applyAlignment="1" applyProtection="1">
      <alignment horizontal="right" vertical="center"/>
      <protection locked="0"/>
    </xf>
    <xf numFmtId="170" fontId="20" fillId="2" borderId="44" xfId="0" applyNumberFormat="1" applyFont="1" applyFill="1" applyBorder="1" applyAlignment="1" applyProtection="1">
      <alignment horizontal="right" vertical="center"/>
      <protection locked="0"/>
    </xf>
    <xf numFmtId="0" fontId="20" fillId="2" borderId="45" xfId="0" applyFont="1" applyFill="1" applyBorder="1" applyAlignment="1" applyProtection="1">
      <alignment horizontal="center" vertical="center"/>
      <protection locked="0"/>
    </xf>
    <xf numFmtId="0" fontId="20" fillId="2" borderId="46" xfId="0" applyFont="1" applyFill="1" applyBorder="1" applyAlignment="1" applyProtection="1">
      <alignment horizontal="center" vertical="center"/>
      <protection locked="0"/>
    </xf>
    <xf numFmtId="170" fontId="20" fillId="2" borderId="46" xfId="0" applyNumberFormat="1" applyFont="1" applyFill="1" applyBorder="1" applyAlignment="1" applyProtection="1">
      <alignment horizontal="right" vertical="center"/>
      <protection locked="0"/>
    </xf>
    <xf numFmtId="166" fontId="20" fillId="2" borderId="46" xfId="0" applyNumberFormat="1" applyFont="1" applyFill="1" applyBorder="1" applyAlignment="1" applyProtection="1">
      <alignment horizontal="right" vertical="center"/>
      <protection/>
    </xf>
    <xf numFmtId="166" fontId="20" fillId="2" borderId="40" xfId="0" applyNumberFormat="1" applyFont="1" applyFill="1" applyBorder="1" applyAlignment="1" applyProtection="1">
      <alignment horizontal="center" vertical="center"/>
      <protection/>
    </xf>
    <xf numFmtId="0" fontId="20" fillId="2" borderId="32" xfId="0" applyFont="1" applyFill="1" applyBorder="1" applyAlignment="1" applyProtection="1">
      <alignment horizontal="center" vertical="center"/>
      <protection locked="0"/>
    </xf>
    <xf numFmtId="0" fontId="20" fillId="2" borderId="47" xfId="0" applyFont="1" applyFill="1" applyBorder="1" applyAlignment="1" applyProtection="1">
      <alignment horizontal="center" vertical="center"/>
      <protection locked="0"/>
    </xf>
    <xf numFmtId="0" fontId="20" fillId="2" borderId="48" xfId="0" applyFont="1" applyFill="1" applyBorder="1" applyAlignment="1" applyProtection="1">
      <alignment horizontal="center" vertical="center"/>
      <protection locked="0"/>
    </xf>
    <xf numFmtId="170" fontId="20" fillId="2" borderId="48" xfId="0" applyNumberFormat="1" applyFont="1" applyFill="1" applyBorder="1" applyAlignment="1" applyProtection="1">
      <alignment horizontal="right" vertical="center"/>
      <protection locked="0"/>
    </xf>
    <xf numFmtId="166" fontId="20" fillId="2" borderId="48" xfId="0" applyNumberFormat="1" applyFont="1" applyFill="1" applyBorder="1" applyAlignment="1" applyProtection="1">
      <alignment horizontal="right" vertical="center"/>
      <protection/>
    </xf>
    <xf numFmtId="166" fontId="20" fillId="2" borderId="41" xfId="0" applyNumberFormat="1" applyFont="1" applyFill="1" applyBorder="1" applyAlignment="1" applyProtection="1">
      <alignment horizontal="center" vertical="center"/>
      <protection/>
    </xf>
    <xf numFmtId="0" fontId="20" fillId="2" borderId="37" xfId="0" applyFont="1" applyFill="1" applyBorder="1" applyAlignment="1" applyProtection="1">
      <alignment horizontal="center" vertical="center"/>
      <protection locked="0"/>
    </xf>
    <xf numFmtId="13" fontId="20" fillId="2" borderId="37" xfId="0" applyNumberFormat="1" applyFont="1" applyFill="1" applyBorder="1" applyAlignment="1" applyProtection="1">
      <alignment horizontal="center" vertical="center"/>
      <protection locked="0"/>
    </xf>
    <xf numFmtId="0" fontId="20" fillId="2" borderId="42" xfId="0" applyFont="1" applyFill="1" applyBorder="1" applyAlignment="1" applyProtection="1">
      <alignment horizontal="left" vertical="center" indent="1"/>
      <protection/>
    </xf>
    <xf numFmtId="0" fontId="20" fillId="2" borderId="49" xfId="0" applyFont="1" applyFill="1" applyBorder="1" applyAlignment="1" applyProtection="1">
      <alignment horizontal="center" vertical="center"/>
      <protection/>
    </xf>
    <xf numFmtId="0" fontId="20" fillId="2" borderId="50" xfId="0" applyFont="1" applyFill="1" applyBorder="1" applyAlignment="1" applyProtection="1">
      <alignment horizontal="center" vertical="center"/>
      <protection locked="0"/>
    </xf>
    <xf numFmtId="0" fontId="20" fillId="2" borderId="51" xfId="0" applyFont="1" applyFill="1" applyBorder="1" applyAlignment="1" applyProtection="1">
      <alignment horizontal="center" vertical="center"/>
      <protection locked="0"/>
    </xf>
    <xf numFmtId="170" fontId="20" fillId="2" borderId="51" xfId="0" applyNumberFormat="1" applyFont="1" applyFill="1" applyBorder="1" applyAlignment="1" applyProtection="1">
      <alignment horizontal="right" vertical="center"/>
      <protection locked="0"/>
    </xf>
    <xf numFmtId="166" fontId="20" fillId="2" borderId="51" xfId="0" applyNumberFormat="1" applyFont="1" applyFill="1" applyBorder="1" applyAlignment="1" applyProtection="1">
      <alignment horizontal="right" vertical="center"/>
      <protection/>
    </xf>
    <xf numFmtId="166" fontId="20" fillId="2" borderId="44" xfId="0" applyNumberFormat="1" applyFont="1" applyFill="1" applyBorder="1" applyAlignment="1" applyProtection="1">
      <alignment horizontal="center" vertical="center"/>
      <protection/>
    </xf>
    <xf numFmtId="0" fontId="20" fillId="2" borderId="39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20" fillId="2" borderId="5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center"/>
      <protection locked="0"/>
    </xf>
    <xf numFmtId="0" fontId="20" fillId="2" borderId="53" xfId="0" applyFont="1" applyFill="1" applyBorder="1" applyAlignment="1" applyProtection="1">
      <alignment horizontal="left" vertical="center" indent="1"/>
      <protection/>
    </xf>
    <xf numFmtId="0" fontId="20" fillId="2" borderId="54" xfId="0" applyFont="1" applyFill="1" applyBorder="1" applyAlignment="1" applyProtection="1">
      <alignment horizontal="left" vertical="center" indent="1"/>
      <protection/>
    </xf>
    <xf numFmtId="0" fontId="20" fillId="2" borderId="52" xfId="0" applyFont="1" applyFill="1" applyBorder="1" applyAlignment="1" applyProtection="1">
      <alignment horizontal="left" vertical="center" inden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55" xfId="0" applyFont="1" applyFill="1" applyBorder="1" applyAlignment="1" applyProtection="1">
      <alignment horizontal="left" wrapText="1"/>
      <protection/>
    </xf>
    <xf numFmtId="0" fontId="0" fillId="0" borderId="55" xfId="0" applyBorder="1" applyAlignment="1">
      <alignment horizontal="left" wrapText="1"/>
    </xf>
    <xf numFmtId="0" fontId="8" fillId="2" borderId="56" xfId="0" applyFont="1" applyFill="1" applyBorder="1" applyAlignment="1" applyProtection="1">
      <alignment horizontal="left" wrapText="1"/>
      <protection/>
    </xf>
    <xf numFmtId="0" fontId="0" fillId="0" borderId="56" xfId="0" applyBorder="1" applyAlignment="1">
      <alignment horizontal="left" wrapText="1"/>
    </xf>
    <xf numFmtId="0" fontId="15" fillId="2" borderId="0" xfId="0" applyFont="1" applyFill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top" wrapText="1"/>
    </xf>
    <xf numFmtId="0" fontId="17" fillId="2" borderId="0" xfId="0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9" fillId="2" borderId="55" xfId="0" applyFont="1" applyFill="1" applyBorder="1" applyAlignment="1" applyProtection="1">
      <alignment horizontal="left" wrapText="1"/>
      <protection/>
    </xf>
    <xf numFmtId="0" fontId="21" fillId="0" borderId="55" xfId="0" applyFont="1" applyBorder="1" applyAlignment="1">
      <alignment horizontal="left" wrapText="1"/>
    </xf>
    <xf numFmtId="0" fontId="23" fillId="2" borderId="11" xfId="0" applyFont="1" applyFill="1" applyBorder="1" applyAlignment="1" applyProtection="1">
      <alignment horizontal="center"/>
      <protection/>
    </xf>
    <xf numFmtId="0" fontId="23" fillId="2" borderId="15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left" wrapText="1"/>
      <protection/>
    </xf>
    <xf numFmtId="0" fontId="8" fillId="2" borderId="0" xfId="0" applyFont="1" applyFill="1" applyBorder="1" applyAlignment="1" applyProtection="1">
      <alignment horizontal="left" wrapText="1"/>
      <protection/>
    </xf>
    <xf numFmtId="0" fontId="2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2" borderId="0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right"/>
      <protection/>
    </xf>
    <xf numFmtId="170" fontId="20" fillId="2" borderId="57" xfId="0" applyNumberFormat="1" applyFont="1" applyFill="1" applyBorder="1" applyAlignment="1" applyProtection="1">
      <alignment horizontal="right" vertical="center"/>
      <protection locked="0"/>
    </xf>
    <xf numFmtId="170" fontId="20" fillId="2" borderId="58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wrapText="1"/>
      <protection/>
    </xf>
    <xf numFmtId="0" fontId="9" fillId="2" borderId="0" xfId="0" applyFont="1" applyFill="1" applyBorder="1" applyAlignment="1" applyProtection="1">
      <alignment wrapText="1"/>
      <protection/>
    </xf>
    <xf numFmtId="0" fontId="8" fillId="2" borderId="0" xfId="0" applyFont="1" applyFill="1" applyBorder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left"/>
      <protection/>
    </xf>
    <xf numFmtId="0" fontId="17" fillId="2" borderId="0" xfId="0" applyFont="1" applyFill="1" applyBorder="1" applyAlignment="1" applyProtection="1">
      <alignment/>
      <protection/>
    </xf>
    <xf numFmtId="0" fontId="28" fillId="0" borderId="0" xfId="0" applyFont="1" applyBorder="1" applyAlignment="1">
      <alignment horizontal="right"/>
    </xf>
    <xf numFmtId="0" fontId="27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29" fillId="0" borderId="0" xfId="0" applyFont="1" applyFill="1" applyBorder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2"/>
  <sheetViews>
    <sheetView showGridLines="0" showZeros="0" tabSelected="1" defaultGridColor="0" zoomScale="50" zoomScaleNormal="50" zoomScaleSheetLayoutView="50" colorId="22" workbookViewId="0" topLeftCell="A1">
      <selection activeCell="R25" sqref="R23:T25"/>
    </sheetView>
  </sheetViews>
  <sheetFormatPr defaultColWidth="9.77734375" defaultRowHeight="15"/>
  <cols>
    <col min="1" max="1" width="4.77734375" style="0" customWidth="1"/>
    <col min="2" max="2" width="10.6640625" style="0" customWidth="1"/>
    <col min="3" max="3" width="26.21484375" style="0" customWidth="1"/>
    <col min="4" max="4" width="7.77734375" style="0" customWidth="1"/>
    <col min="5" max="5" width="8.6640625" style="0" customWidth="1"/>
    <col min="6" max="7" width="19.6640625" style="0" customWidth="1"/>
    <col min="8" max="8" width="11.77734375" style="0" customWidth="1"/>
    <col min="9" max="9" width="13.5546875" style="0" customWidth="1"/>
    <col min="10" max="10" width="35.6640625" style="0" customWidth="1"/>
    <col min="31" max="31" width="4.77734375" style="0" customWidth="1"/>
  </cols>
  <sheetData>
    <row r="1" spans="1:254" ht="39" customHeight="1">
      <c r="A1" s="144" t="s">
        <v>13</v>
      </c>
      <c r="B1" s="145"/>
      <c r="C1" s="145"/>
      <c r="D1" s="145"/>
      <c r="E1" s="145"/>
      <c r="F1" s="145"/>
      <c r="G1" s="145"/>
      <c r="H1" s="145"/>
      <c r="I1" s="54"/>
      <c r="J1" s="33">
        <f ca="1">NOW()</f>
        <v>38208.50768923611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30.75" customHeight="1">
      <c r="A2" s="29"/>
      <c r="B2" s="29"/>
      <c r="C2" s="29"/>
      <c r="D2" s="29"/>
      <c r="E2" s="29"/>
      <c r="F2" s="30"/>
      <c r="G2" s="30"/>
      <c r="H2" s="30"/>
      <c r="I2" s="30"/>
      <c r="J2" s="34">
        <f ca="1">NOW()</f>
        <v>38208.50768923611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15">
      <c r="A3" s="31"/>
      <c r="B3" s="31"/>
      <c r="C3" s="31"/>
      <c r="D3" s="31"/>
      <c r="E3" s="31"/>
      <c r="F3" s="31"/>
      <c r="G3" s="31"/>
      <c r="J3" s="3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29.25">
      <c r="A4" s="31"/>
      <c r="B4" s="27"/>
      <c r="C4" s="27"/>
      <c r="D4" s="28"/>
      <c r="E4" s="32"/>
      <c r="F4" s="32"/>
      <c r="G4" s="32"/>
      <c r="H4" s="32"/>
      <c r="I4" s="3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1.5" customHeight="1">
      <c r="A5" s="146" t="s">
        <v>0</v>
      </c>
      <c r="B5" s="146"/>
      <c r="C5" s="39"/>
      <c r="D5" s="149" t="s">
        <v>35</v>
      </c>
      <c r="E5" s="149"/>
      <c r="F5" s="150"/>
      <c r="G5" s="150"/>
      <c r="H5" s="32"/>
      <c r="I5" s="3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1.5" customHeight="1">
      <c r="A6" s="158" t="s">
        <v>7</v>
      </c>
      <c r="B6" s="158"/>
      <c r="C6" s="36"/>
      <c r="D6" s="149" t="s">
        <v>34</v>
      </c>
      <c r="E6" s="149"/>
      <c r="F6" s="150"/>
      <c r="G6" s="150"/>
      <c r="H6" s="24"/>
      <c r="I6" s="24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1.5" customHeight="1">
      <c r="A7" s="148"/>
      <c r="B7" s="148"/>
      <c r="C7" s="37"/>
      <c r="D7" s="38"/>
      <c r="E7" s="38"/>
      <c r="F7" s="38"/>
      <c r="G7" s="38"/>
      <c r="I7" s="31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1.5" customHeight="1">
      <c r="A8" s="158" t="s">
        <v>12</v>
      </c>
      <c r="B8" s="158"/>
      <c r="C8" s="35"/>
      <c r="D8" s="140" t="s">
        <v>18</v>
      </c>
      <c r="E8" s="140"/>
      <c r="F8" s="141"/>
      <c r="G8" s="141"/>
      <c r="H8" s="32" t="s">
        <v>23</v>
      </c>
      <c r="I8" s="32"/>
      <c r="J8" s="159">
        <v>2.5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1.5" customHeight="1">
      <c r="A9" s="158" t="s">
        <v>11</v>
      </c>
      <c r="B9" s="158"/>
      <c r="C9" s="35"/>
      <c r="D9" s="142" t="s">
        <v>36</v>
      </c>
      <c r="E9" s="142"/>
      <c r="F9" s="143"/>
      <c r="G9" s="143"/>
      <c r="H9" s="32" t="s">
        <v>22</v>
      </c>
      <c r="I9" s="32"/>
      <c r="J9" s="160">
        <v>0.5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27.75" thickBot="1">
      <c r="A10" s="7"/>
      <c r="B10" s="7"/>
      <c r="C10" s="7"/>
      <c r="D10" s="7"/>
      <c r="E10" s="7"/>
      <c r="F10" s="7"/>
      <c r="G10" s="7"/>
      <c r="H10" s="1"/>
      <c r="I10" s="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29.25">
      <c r="A11" s="9"/>
      <c r="B11" s="51"/>
      <c r="C11" s="53"/>
      <c r="D11" s="52"/>
      <c r="E11" s="10" t="s">
        <v>14</v>
      </c>
      <c r="F11" s="11"/>
      <c r="G11" s="11"/>
      <c r="H11" s="11"/>
      <c r="I11" s="56"/>
      <c r="J11" s="1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29.25">
      <c r="A12" s="40"/>
      <c r="B12" s="45" t="s">
        <v>9</v>
      </c>
      <c r="C12" s="49"/>
      <c r="D12" s="47"/>
      <c r="E12" s="41" t="s">
        <v>15</v>
      </c>
      <c r="F12" s="42"/>
      <c r="G12" s="42"/>
      <c r="H12" s="42"/>
      <c r="I12" s="57"/>
      <c r="J12" s="4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ht="30" thickBot="1">
      <c r="A13" s="13"/>
      <c r="B13" s="46" t="s">
        <v>10</v>
      </c>
      <c r="C13" s="50" t="s">
        <v>17</v>
      </c>
      <c r="D13" s="48" t="s">
        <v>1</v>
      </c>
      <c r="E13" s="14" t="s">
        <v>2</v>
      </c>
      <c r="F13" s="14" t="s">
        <v>3</v>
      </c>
      <c r="G13" s="14" t="s">
        <v>4</v>
      </c>
      <c r="H13" s="14" t="s">
        <v>5</v>
      </c>
      <c r="I13" s="58" t="s">
        <v>19</v>
      </c>
      <c r="J13" s="15" t="s">
        <v>6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70" customFormat="1" ht="37.5" customHeight="1">
      <c r="A14" s="88">
        <v>1</v>
      </c>
      <c r="B14" s="89">
        <v>1</v>
      </c>
      <c r="C14" s="90" t="s">
        <v>32</v>
      </c>
      <c r="D14" s="107">
        <v>1</v>
      </c>
      <c r="E14" s="108" t="s">
        <v>15</v>
      </c>
      <c r="F14" s="109">
        <v>14</v>
      </c>
      <c r="G14" s="109">
        <v>25</v>
      </c>
      <c r="H14" s="110">
        <f aca="true" t="shared" si="0" ref="H14:H38">SUM(D14*F14*G14/144)</f>
        <v>2.4305555555555554</v>
      </c>
      <c r="I14" s="111"/>
      <c r="J14" s="112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</row>
    <row r="15" spans="1:254" s="70" customFormat="1" ht="37.5" customHeight="1">
      <c r="A15" s="94">
        <v>2</v>
      </c>
      <c r="B15" s="95">
        <v>2</v>
      </c>
      <c r="C15" s="96" t="s">
        <v>33</v>
      </c>
      <c r="D15" s="113">
        <v>1</v>
      </c>
      <c r="E15" s="114" t="s">
        <v>15</v>
      </c>
      <c r="F15" s="115">
        <v>15.15625</v>
      </c>
      <c r="G15" s="115">
        <v>25</v>
      </c>
      <c r="H15" s="116">
        <f t="shared" si="0"/>
        <v>2.6312934027777777</v>
      </c>
      <c r="I15" s="117"/>
      <c r="J15" s="118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</row>
    <row r="16" spans="1:254" s="70" customFormat="1" ht="37.5" customHeight="1">
      <c r="A16" s="94">
        <v>3</v>
      </c>
      <c r="B16" s="95"/>
      <c r="C16" s="96"/>
      <c r="D16" s="113"/>
      <c r="E16" s="114"/>
      <c r="F16" s="115"/>
      <c r="G16" s="115"/>
      <c r="H16" s="116">
        <f>SUM(D16*F16*G16/144)</f>
        <v>0</v>
      </c>
      <c r="I16" s="117"/>
      <c r="J16" s="118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</row>
    <row r="17" spans="1:254" s="70" customFormat="1" ht="37.5" customHeight="1">
      <c r="A17" s="94">
        <v>4</v>
      </c>
      <c r="B17" s="95"/>
      <c r="C17" s="96"/>
      <c r="D17" s="113"/>
      <c r="E17" s="114"/>
      <c r="F17" s="115"/>
      <c r="G17" s="115"/>
      <c r="H17" s="116">
        <f t="shared" si="0"/>
        <v>0</v>
      </c>
      <c r="I17" s="117"/>
      <c r="J17" s="118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</row>
    <row r="18" spans="1:254" s="70" customFormat="1" ht="37.5" customHeight="1">
      <c r="A18" s="94">
        <v>5</v>
      </c>
      <c r="B18" s="95"/>
      <c r="C18" s="96"/>
      <c r="D18" s="113"/>
      <c r="E18" s="114"/>
      <c r="F18" s="115"/>
      <c r="G18" s="115"/>
      <c r="H18" s="116">
        <f>SUM(D18*F18*G18/144)</f>
        <v>0</v>
      </c>
      <c r="I18" s="117"/>
      <c r="J18" s="118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</row>
    <row r="19" spans="1:254" s="70" customFormat="1" ht="37.5" customHeight="1">
      <c r="A19" s="94">
        <v>6</v>
      </c>
      <c r="B19" s="95"/>
      <c r="C19" s="96"/>
      <c r="D19" s="113"/>
      <c r="E19" s="114"/>
      <c r="F19" s="115"/>
      <c r="G19" s="115"/>
      <c r="H19" s="116">
        <f t="shared" si="0"/>
        <v>0</v>
      </c>
      <c r="I19" s="117"/>
      <c r="J19" s="118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</row>
    <row r="20" spans="1:254" s="70" customFormat="1" ht="37.5" customHeight="1">
      <c r="A20" s="94">
        <v>7</v>
      </c>
      <c r="B20" s="95"/>
      <c r="C20" s="96"/>
      <c r="D20" s="113"/>
      <c r="E20" s="114"/>
      <c r="F20" s="115"/>
      <c r="G20" s="115"/>
      <c r="H20" s="116">
        <f t="shared" si="0"/>
        <v>0</v>
      </c>
      <c r="I20" s="117"/>
      <c r="J20" s="118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</row>
    <row r="21" spans="1:254" s="70" customFormat="1" ht="37.5" customHeight="1">
      <c r="A21" s="94">
        <v>8</v>
      </c>
      <c r="B21" s="95"/>
      <c r="C21" s="96"/>
      <c r="D21" s="113"/>
      <c r="E21" s="114"/>
      <c r="F21" s="115"/>
      <c r="G21" s="115"/>
      <c r="H21" s="116">
        <f t="shared" si="0"/>
        <v>0</v>
      </c>
      <c r="I21" s="117"/>
      <c r="J21" s="11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</row>
    <row r="22" spans="1:254" s="70" customFormat="1" ht="37.5" customHeight="1">
      <c r="A22" s="94">
        <v>9</v>
      </c>
      <c r="B22" s="95"/>
      <c r="C22" s="96"/>
      <c r="D22" s="113"/>
      <c r="E22" s="114"/>
      <c r="F22" s="115"/>
      <c r="G22" s="115"/>
      <c r="H22" s="116">
        <f t="shared" si="0"/>
        <v>0</v>
      </c>
      <c r="I22" s="117"/>
      <c r="J22" s="118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</row>
    <row r="23" spans="1:254" s="70" customFormat="1" ht="37.5" customHeight="1">
      <c r="A23" s="94">
        <v>10</v>
      </c>
      <c r="B23" s="95"/>
      <c r="C23" s="96"/>
      <c r="D23" s="113"/>
      <c r="E23" s="114"/>
      <c r="F23" s="115"/>
      <c r="G23" s="115"/>
      <c r="H23" s="116">
        <f t="shared" si="0"/>
        <v>0</v>
      </c>
      <c r="I23" s="117"/>
      <c r="J23" s="118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</row>
    <row r="24" spans="1:254" s="70" customFormat="1" ht="37.5" customHeight="1">
      <c r="A24" s="94">
        <v>11</v>
      </c>
      <c r="B24" s="95"/>
      <c r="C24" s="96"/>
      <c r="D24" s="113"/>
      <c r="E24" s="114"/>
      <c r="F24" s="115"/>
      <c r="G24" s="115"/>
      <c r="H24" s="116">
        <f t="shared" si="0"/>
        <v>0</v>
      </c>
      <c r="I24" s="117"/>
      <c r="J24" s="118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</row>
    <row r="25" spans="1:254" s="70" customFormat="1" ht="37.5" customHeight="1">
      <c r="A25" s="94">
        <v>12</v>
      </c>
      <c r="B25" s="95"/>
      <c r="C25" s="96"/>
      <c r="D25" s="113"/>
      <c r="E25" s="114"/>
      <c r="F25" s="115"/>
      <c r="G25" s="115"/>
      <c r="H25" s="116">
        <f t="shared" si="0"/>
        <v>0</v>
      </c>
      <c r="I25" s="117"/>
      <c r="J25" s="118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</row>
    <row r="26" spans="1:254" s="70" customFormat="1" ht="37.5" customHeight="1">
      <c r="A26" s="94">
        <v>13</v>
      </c>
      <c r="B26" s="95"/>
      <c r="C26" s="96"/>
      <c r="D26" s="113"/>
      <c r="E26" s="114"/>
      <c r="F26" s="115"/>
      <c r="G26" s="115"/>
      <c r="H26" s="116">
        <f t="shared" si="0"/>
        <v>0</v>
      </c>
      <c r="I26" s="117"/>
      <c r="J26" s="118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</row>
    <row r="27" spans="1:254" s="70" customFormat="1" ht="37.5" customHeight="1">
      <c r="A27" s="94">
        <v>14</v>
      </c>
      <c r="B27" s="95"/>
      <c r="C27" s="96"/>
      <c r="D27" s="113"/>
      <c r="E27" s="114"/>
      <c r="F27" s="115"/>
      <c r="G27" s="115"/>
      <c r="H27" s="116">
        <f t="shared" si="0"/>
        <v>0</v>
      </c>
      <c r="I27" s="117"/>
      <c r="J27" s="118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</row>
    <row r="28" spans="1:254" s="70" customFormat="1" ht="37.5" customHeight="1">
      <c r="A28" s="94">
        <v>15</v>
      </c>
      <c r="B28" s="95"/>
      <c r="C28" s="96"/>
      <c r="D28" s="113"/>
      <c r="E28" s="114"/>
      <c r="F28" s="115"/>
      <c r="G28" s="115"/>
      <c r="H28" s="116">
        <f t="shared" si="0"/>
        <v>0</v>
      </c>
      <c r="I28" s="117"/>
      <c r="J28" s="118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</row>
    <row r="29" spans="1:254" s="70" customFormat="1" ht="37.5" customHeight="1">
      <c r="A29" s="94">
        <v>16</v>
      </c>
      <c r="B29" s="95"/>
      <c r="C29" s="96"/>
      <c r="D29" s="113"/>
      <c r="E29" s="114"/>
      <c r="F29" s="115"/>
      <c r="G29" s="115"/>
      <c r="H29" s="116">
        <f aca="true" t="shared" si="1" ref="H29:H37">SUM(D29*F29*G29/144)</f>
        <v>0</v>
      </c>
      <c r="I29" s="117"/>
      <c r="J29" s="118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</row>
    <row r="30" spans="1:254" s="70" customFormat="1" ht="37.5" customHeight="1">
      <c r="A30" s="94">
        <v>17</v>
      </c>
      <c r="B30" s="95"/>
      <c r="C30" s="96"/>
      <c r="D30" s="113"/>
      <c r="E30" s="114"/>
      <c r="F30" s="115"/>
      <c r="G30" s="115"/>
      <c r="H30" s="116">
        <f t="shared" si="1"/>
        <v>0</v>
      </c>
      <c r="I30" s="117"/>
      <c r="J30" s="118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</row>
    <row r="31" spans="1:254" s="70" customFormat="1" ht="37.5" customHeight="1">
      <c r="A31" s="94">
        <v>18</v>
      </c>
      <c r="B31" s="95"/>
      <c r="C31" s="96"/>
      <c r="D31" s="113"/>
      <c r="E31" s="114"/>
      <c r="F31" s="115"/>
      <c r="G31" s="115"/>
      <c r="H31" s="116">
        <f t="shared" si="1"/>
        <v>0</v>
      </c>
      <c r="I31" s="117"/>
      <c r="J31" s="118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</row>
    <row r="32" spans="1:254" s="70" customFormat="1" ht="37.5" customHeight="1">
      <c r="A32" s="94">
        <v>19</v>
      </c>
      <c r="B32" s="95"/>
      <c r="C32" s="96"/>
      <c r="D32" s="113"/>
      <c r="E32" s="114"/>
      <c r="F32" s="115"/>
      <c r="G32" s="115"/>
      <c r="H32" s="116">
        <f t="shared" si="1"/>
        <v>0</v>
      </c>
      <c r="I32" s="117"/>
      <c r="J32" s="118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</row>
    <row r="33" spans="1:254" s="70" customFormat="1" ht="37.5" customHeight="1">
      <c r="A33" s="94">
        <v>20</v>
      </c>
      <c r="B33" s="95"/>
      <c r="C33" s="96"/>
      <c r="D33" s="113"/>
      <c r="E33" s="114"/>
      <c r="F33" s="115"/>
      <c r="G33" s="115"/>
      <c r="H33" s="116">
        <f t="shared" si="1"/>
        <v>0</v>
      </c>
      <c r="I33" s="117"/>
      <c r="J33" s="118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</row>
    <row r="34" spans="1:254" s="70" customFormat="1" ht="37.5" customHeight="1">
      <c r="A34" s="94">
        <v>21</v>
      </c>
      <c r="B34" s="95"/>
      <c r="C34" s="96"/>
      <c r="D34" s="113"/>
      <c r="E34" s="114"/>
      <c r="F34" s="115"/>
      <c r="G34" s="115"/>
      <c r="H34" s="116">
        <f t="shared" si="1"/>
        <v>0</v>
      </c>
      <c r="I34" s="117"/>
      <c r="J34" s="118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</row>
    <row r="35" spans="1:254" s="70" customFormat="1" ht="37.5" customHeight="1">
      <c r="A35" s="94">
        <v>22</v>
      </c>
      <c r="B35" s="95"/>
      <c r="C35" s="96"/>
      <c r="D35" s="113"/>
      <c r="E35" s="114"/>
      <c r="F35" s="115"/>
      <c r="G35" s="115"/>
      <c r="H35" s="116">
        <f t="shared" si="1"/>
        <v>0</v>
      </c>
      <c r="I35" s="117"/>
      <c r="J35" s="118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</row>
    <row r="36" spans="1:254" s="70" customFormat="1" ht="37.5" customHeight="1">
      <c r="A36" s="94">
        <v>23</v>
      </c>
      <c r="B36" s="95"/>
      <c r="C36" s="96"/>
      <c r="D36" s="113"/>
      <c r="E36" s="114"/>
      <c r="F36" s="115"/>
      <c r="G36" s="115"/>
      <c r="H36" s="116">
        <f t="shared" si="1"/>
        <v>0</v>
      </c>
      <c r="I36" s="117"/>
      <c r="J36" s="118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</row>
    <row r="37" spans="1:254" s="70" customFormat="1" ht="37.5" customHeight="1">
      <c r="A37" s="94">
        <v>24</v>
      </c>
      <c r="B37" s="95"/>
      <c r="C37" s="96"/>
      <c r="D37" s="113"/>
      <c r="E37" s="114"/>
      <c r="F37" s="115"/>
      <c r="G37" s="115"/>
      <c r="H37" s="116">
        <f t="shared" si="1"/>
        <v>0</v>
      </c>
      <c r="I37" s="117"/>
      <c r="J37" s="118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</row>
    <row r="38" spans="1:254" s="70" customFormat="1" ht="37.5" customHeight="1" thickBot="1">
      <c r="A38" s="100">
        <v>25</v>
      </c>
      <c r="B38" s="120"/>
      <c r="C38" s="121"/>
      <c r="D38" s="122"/>
      <c r="E38" s="123"/>
      <c r="F38" s="124"/>
      <c r="G38" s="124"/>
      <c r="H38" s="125">
        <f t="shared" si="0"/>
        <v>0</v>
      </c>
      <c r="I38" s="126"/>
      <c r="J38" s="127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</row>
    <row r="39" spans="1:254" ht="15">
      <c r="A39" s="4"/>
      <c r="B39" s="4"/>
      <c r="C39" s="4"/>
      <c r="D39" s="4"/>
      <c r="E39" s="4"/>
      <c r="F39" s="4"/>
      <c r="G39" s="4"/>
      <c r="H39" s="4"/>
      <c r="I39" s="59"/>
      <c r="J39" s="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3"/>
      <c r="IM39" s="3"/>
      <c r="IN39" s="3"/>
      <c r="IO39" s="3"/>
      <c r="IP39" s="3"/>
      <c r="IQ39" s="3"/>
      <c r="IR39" s="3"/>
      <c r="IS39" s="3"/>
      <c r="IT39" s="3"/>
    </row>
    <row r="40" spans="1:254" ht="29.25">
      <c r="A40" s="8"/>
      <c r="B40" s="44" t="s">
        <v>16</v>
      </c>
      <c r="C40" s="44"/>
      <c r="D40" s="26">
        <f>SUM(D14:D38)</f>
        <v>2</v>
      </c>
      <c r="E40" s="17"/>
      <c r="F40" s="7"/>
      <c r="G40" s="6" t="s">
        <v>8</v>
      </c>
      <c r="H40" s="25">
        <f>SUM(H14:H38)</f>
        <v>5.061848958333333</v>
      </c>
      <c r="I40" s="60"/>
      <c r="J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 ht="27">
      <c r="A41" s="8"/>
      <c r="B41" s="8"/>
      <c r="C41" s="8"/>
      <c r="D41" s="16"/>
      <c r="E41" s="17"/>
      <c r="F41" s="16"/>
      <c r="G41" s="16"/>
      <c r="H41" s="8"/>
      <c r="I41" s="61"/>
      <c r="J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ht="21">
      <c r="A42" s="18"/>
      <c r="B42" s="18"/>
      <c r="C42" s="18"/>
      <c r="D42" s="18"/>
      <c r="E42" s="18"/>
      <c r="F42" s="18"/>
      <c r="G42" s="18"/>
      <c r="H42" s="1"/>
      <c r="I42" s="62"/>
      <c r="J42" s="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 ht="19.5">
      <c r="A43" s="2"/>
      <c r="B43" s="2"/>
      <c r="C43" s="2"/>
      <c r="D43" s="2"/>
      <c r="E43" s="2"/>
      <c r="F43" s="2"/>
      <c r="G43" s="2"/>
      <c r="H43" s="1"/>
      <c r="I43" s="62"/>
      <c r="J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 ht="19.5">
      <c r="A44" s="2"/>
      <c r="B44" s="2"/>
      <c r="C44" s="2"/>
      <c r="D44" s="2"/>
      <c r="E44" s="2"/>
      <c r="F44" s="2"/>
      <c r="G44" s="2"/>
      <c r="H44" s="1"/>
      <c r="I44" s="62"/>
      <c r="J44" s="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 ht="19.5">
      <c r="A45" s="2"/>
      <c r="B45" s="2"/>
      <c r="C45" s="2"/>
      <c r="D45" s="2"/>
      <c r="E45" s="2"/>
      <c r="F45" s="2"/>
      <c r="G45" s="2"/>
      <c r="H45" s="1"/>
      <c r="I45" s="62"/>
      <c r="J45" s="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 ht="19.5">
      <c r="A46" s="2"/>
      <c r="B46" s="2"/>
      <c r="C46" s="2"/>
      <c r="D46" s="2"/>
      <c r="E46" s="2"/>
      <c r="F46" s="2"/>
      <c r="G46" s="2"/>
      <c r="H46" s="1"/>
      <c r="I46" s="62"/>
      <c r="J46" s="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 ht="19.5">
      <c r="A47" s="2"/>
      <c r="B47" s="2"/>
      <c r="C47" s="2"/>
      <c r="D47" s="2"/>
      <c r="E47" s="2"/>
      <c r="F47" s="2"/>
      <c r="G47" s="2"/>
      <c r="H47" s="1"/>
      <c r="I47" s="62"/>
      <c r="J47" s="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 ht="19.5">
      <c r="A48" s="2"/>
      <c r="B48" s="2"/>
      <c r="C48" s="2"/>
      <c r="D48" s="2"/>
      <c r="E48" s="2"/>
      <c r="F48" s="2"/>
      <c r="G48" s="2"/>
      <c r="H48" s="1"/>
      <c r="I48" s="62"/>
      <c r="J48" s="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 ht="19.5">
      <c r="A49" s="3"/>
      <c r="B49" s="3"/>
      <c r="C49" s="3"/>
      <c r="D49" s="3"/>
      <c r="E49" s="3"/>
      <c r="F49" s="3"/>
      <c r="G49" s="3"/>
      <c r="H49" s="19"/>
      <c r="I49" s="6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 ht="19.5">
      <c r="A50" s="3"/>
      <c r="B50" s="3"/>
      <c r="C50" s="3"/>
      <c r="D50" s="3"/>
      <c r="E50" s="3"/>
      <c r="F50" s="3"/>
      <c r="G50" s="3"/>
      <c r="H50" s="19"/>
      <c r="I50" s="6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21">
      <c r="A51" s="20"/>
      <c r="B51" s="20"/>
      <c r="C51" s="20"/>
      <c r="D51" s="20"/>
      <c r="E51" s="20"/>
      <c r="F51" s="20"/>
      <c r="G51" s="20"/>
      <c r="H51" s="19"/>
      <c r="I51" s="6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21">
      <c r="A52" s="20"/>
      <c r="B52" s="20"/>
      <c r="C52" s="20"/>
      <c r="D52" s="20"/>
      <c r="E52" s="20"/>
      <c r="F52" s="20"/>
      <c r="G52" s="20"/>
      <c r="H52" s="19"/>
      <c r="I52" s="6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 ht="21">
      <c r="A53" s="20"/>
      <c r="B53" s="20"/>
      <c r="C53" s="20"/>
      <c r="D53" s="20"/>
      <c r="E53" s="20"/>
      <c r="F53" s="20"/>
      <c r="G53" s="20"/>
      <c r="H53" s="19"/>
      <c r="I53" s="6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 ht="18">
      <c r="A54" s="21"/>
      <c r="B54" s="21"/>
      <c r="C54" s="21"/>
      <c r="D54" s="21"/>
      <c r="E54" s="21"/>
      <c r="F54" s="21"/>
      <c r="G54" s="21"/>
      <c r="H54" s="3"/>
      <c r="I54" s="6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ht="18">
      <c r="A55" s="21"/>
      <c r="B55" s="21"/>
      <c r="C55" s="21"/>
      <c r="D55" s="21"/>
      <c r="E55" s="21"/>
      <c r="F55" s="21"/>
      <c r="G55" s="21"/>
      <c r="H55" s="3"/>
      <c r="I55" s="6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ht="18">
      <c r="A56" s="21"/>
      <c r="B56" s="21"/>
      <c r="C56" s="21"/>
      <c r="D56" s="21"/>
      <c r="E56" s="21"/>
      <c r="F56" s="21"/>
      <c r="G56" s="21"/>
      <c r="H56" s="3"/>
      <c r="I56" s="6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ht="15">
      <c r="A57" s="3"/>
      <c r="B57" s="3"/>
      <c r="C57" s="3"/>
      <c r="D57" s="3"/>
      <c r="E57" s="3"/>
      <c r="F57" s="3"/>
      <c r="G57" s="3"/>
      <c r="H57" s="3"/>
      <c r="I57" s="6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ht="15">
      <c r="A58" s="3"/>
      <c r="B58" s="3"/>
      <c r="C58" s="3"/>
      <c r="D58" s="3"/>
      <c r="E58" s="3"/>
      <c r="F58" s="3"/>
      <c r="G58" s="3"/>
      <c r="H58" s="3"/>
      <c r="I58" s="6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ht="15">
      <c r="A59" s="3"/>
      <c r="B59" s="3"/>
      <c r="C59" s="3"/>
      <c r="D59" s="3"/>
      <c r="E59" s="3"/>
      <c r="F59" s="3"/>
      <c r="G59" s="3"/>
      <c r="H59" s="3"/>
      <c r="I59" s="6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ht="15">
      <c r="A60" s="3"/>
      <c r="B60" s="3"/>
      <c r="C60" s="3"/>
      <c r="D60" s="3"/>
      <c r="E60" s="3"/>
      <c r="F60" s="3"/>
      <c r="G60" s="3"/>
      <c r="H60" s="3"/>
      <c r="I60" s="6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ht="15">
      <c r="A61" s="3"/>
      <c r="B61" s="3"/>
      <c r="C61" s="3"/>
      <c r="D61" s="3"/>
      <c r="E61" s="3"/>
      <c r="F61" s="3"/>
      <c r="G61" s="3"/>
      <c r="H61" s="3"/>
      <c r="I61" s="6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ht="15">
      <c r="A62" s="3"/>
      <c r="B62" s="3"/>
      <c r="C62" s="3"/>
      <c r="D62" s="3"/>
      <c r="E62" s="3"/>
      <c r="F62" s="3"/>
      <c r="G62" s="3"/>
      <c r="H62" s="3"/>
      <c r="I62" s="6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ht="15">
      <c r="A63" s="3"/>
      <c r="B63" s="3"/>
      <c r="C63" s="3"/>
      <c r="D63" s="3"/>
      <c r="E63" s="3"/>
      <c r="F63" s="3"/>
      <c r="G63" s="3"/>
      <c r="H63" s="3"/>
      <c r="I63" s="6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ht="15">
      <c r="A64" s="3"/>
      <c r="B64" s="3"/>
      <c r="C64" s="3"/>
      <c r="D64" s="3"/>
      <c r="E64" s="3"/>
      <c r="F64" s="3"/>
      <c r="G64" s="3"/>
      <c r="H64" s="3"/>
      <c r="I64" s="6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ht="15">
      <c r="A65" s="3"/>
      <c r="B65" s="3"/>
      <c r="C65" s="3"/>
      <c r="D65" s="3"/>
      <c r="E65" s="3"/>
      <c r="F65" s="3"/>
      <c r="G65" s="3"/>
      <c r="H65" s="3"/>
      <c r="I65" s="6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ht="15">
      <c r="A66" s="3"/>
      <c r="B66" s="3"/>
      <c r="C66" s="3"/>
      <c r="D66" s="3"/>
      <c r="E66" s="3"/>
      <c r="F66" s="3"/>
      <c r="G66" s="3"/>
      <c r="H66" s="3"/>
      <c r="I66" s="6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ht="15">
      <c r="A67" s="3"/>
      <c r="B67" s="3"/>
      <c r="C67" s="3"/>
      <c r="D67" s="3"/>
      <c r="E67" s="3"/>
      <c r="F67" s="3"/>
      <c r="G67" s="3"/>
      <c r="H67" s="3"/>
      <c r="I67" s="6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ht="15">
      <c r="A68" s="3"/>
      <c r="B68" s="3"/>
      <c r="C68" s="3"/>
      <c r="D68" s="3"/>
      <c r="E68" s="3"/>
      <c r="F68" s="3"/>
      <c r="G68" s="3"/>
      <c r="H68" s="3"/>
      <c r="I68" s="6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ht="15">
      <c r="A69" s="3"/>
      <c r="B69" s="3"/>
      <c r="C69" s="3"/>
      <c r="D69" s="3"/>
      <c r="E69" s="3"/>
      <c r="F69" s="3"/>
      <c r="G69" s="3"/>
      <c r="H69" s="3"/>
      <c r="I69" s="6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ht="15">
      <c r="A70" s="3"/>
      <c r="B70" s="3"/>
      <c r="C70" s="3"/>
      <c r="D70" s="3"/>
      <c r="E70" s="3"/>
      <c r="F70" s="3"/>
      <c r="G70" s="3"/>
      <c r="H70" s="3"/>
      <c r="I70" s="6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ht="15">
      <c r="A71" s="3"/>
      <c r="B71" s="3"/>
      <c r="C71" s="3"/>
      <c r="D71" s="3"/>
      <c r="E71" s="3"/>
      <c r="F71" s="3"/>
      <c r="G71" s="3"/>
      <c r="H71" s="3"/>
      <c r="I71" s="6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ht="15">
      <c r="A72" s="3"/>
      <c r="B72" s="3"/>
      <c r="C72" s="3"/>
      <c r="D72" s="3"/>
      <c r="E72" s="3"/>
      <c r="F72" s="3"/>
      <c r="G72" s="3"/>
      <c r="H72" s="3"/>
      <c r="I72" s="6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ht="15">
      <c r="A73" s="3"/>
      <c r="B73" s="3"/>
      <c r="C73" s="3"/>
      <c r="D73" s="3"/>
      <c r="E73" s="3"/>
      <c r="F73" s="3"/>
      <c r="G73" s="3"/>
      <c r="H73" s="3"/>
      <c r="I73" s="6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ht="15">
      <c r="A74" s="22"/>
      <c r="B74" s="22"/>
      <c r="C74" s="22"/>
      <c r="D74" s="23"/>
      <c r="E74" s="22"/>
      <c r="F74" s="22"/>
      <c r="G74" s="22"/>
      <c r="H74" s="3"/>
      <c r="I74" s="6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ht="15">
      <c r="A75" s="22"/>
      <c r="B75" s="22"/>
      <c r="C75" s="22"/>
      <c r="D75" s="23"/>
      <c r="E75" s="22"/>
      <c r="F75" s="22"/>
      <c r="G75" s="22"/>
      <c r="H75" s="3"/>
      <c r="I75" s="6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ht="15">
      <c r="A76" s="22"/>
      <c r="B76" s="22"/>
      <c r="C76" s="22"/>
      <c r="D76" s="23"/>
      <c r="E76" s="22"/>
      <c r="F76" s="22"/>
      <c r="G76" s="22"/>
      <c r="H76" s="3"/>
      <c r="I76" s="6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ht="15">
      <c r="A77" s="22"/>
      <c r="B77" s="22"/>
      <c r="C77" s="22"/>
      <c r="D77" s="23"/>
      <c r="E77" s="22"/>
      <c r="F77" s="22"/>
      <c r="G77" s="22"/>
      <c r="H77" s="3"/>
      <c r="I77" s="6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ht="15">
      <c r="A78" s="22"/>
      <c r="B78" s="22"/>
      <c r="C78" s="22"/>
      <c r="D78" s="23"/>
      <c r="E78" s="22"/>
      <c r="F78" s="22"/>
      <c r="G78" s="22"/>
      <c r="H78" s="3"/>
      <c r="I78" s="6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ht="15">
      <c r="A79" s="22"/>
      <c r="B79" s="22"/>
      <c r="C79" s="22"/>
      <c r="D79" s="23"/>
      <c r="E79" s="22"/>
      <c r="F79" s="22"/>
      <c r="G79" s="22"/>
      <c r="H79" s="3"/>
      <c r="I79" s="6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ht="15">
      <c r="A80" s="22"/>
      <c r="B80" s="22"/>
      <c r="C80" s="22"/>
      <c r="D80" s="23"/>
      <c r="E80" s="22"/>
      <c r="F80" s="22"/>
      <c r="G80" s="22"/>
      <c r="H80" s="3"/>
      <c r="I80" s="6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ht="15">
      <c r="A81" s="22"/>
      <c r="B81" s="22"/>
      <c r="C81" s="22"/>
      <c r="D81" s="23"/>
      <c r="E81" s="22"/>
      <c r="F81" s="22"/>
      <c r="G81" s="22"/>
      <c r="H81" s="3"/>
      <c r="I81" s="6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ht="15">
      <c r="A82" s="22"/>
      <c r="B82" s="22"/>
      <c r="C82" s="22"/>
      <c r="D82" s="23"/>
      <c r="E82" s="22"/>
      <c r="F82" s="22"/>
      <c r="G82" s="22"/>
      <c r="H82" s="3"/>
      <c r="I82" s="6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ht="15">
      <c r="A83" s="22"/>
      <c r="B83" s="22"/>
      <c r="C83" s="22"/>
      <c r="D83" s="23"/>
      <c r="E83" s="22"/>
      <c r="F83" s="22"/>
      <c r="G83" s="22"/>
      <c r="H83" s="3"/>
      <c r="I83" s="6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ht="15">
      <c r="A84" s="22"/>
      <c r="B84" s="22"/>
      <c r="C84" s="22"/>
      <c r="D84" s="23"/>
      <c r="E84" s="22"/>
      <c r="F84" s="22"/>
      <c r="G84" s="22"/>
      <c r="H84" s="3"/>
      <c r="I84" s="6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ht="15">
      <c r="A85" s="22"/>
      <c r="B85" s="22"/>
      <c r="C85" s="22"/>
      <c r="D85" s="23"/>
      <c r="E85" s="22"/>
      <c r="F85" s="22"/>
      <c r="G85" s="22"/>
      <c r="H85" s="3"/>
      <c r="I85" s="6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ht="15">
      <c r="A86" s="22"/>
      <c r="B86" s="22"/>
      <c r="C86" s="22"/>
      <c r="D86" s="23"/>
      <c r="E86" s="22"/>
      <c r="F86" s="22"/>
      <c r="G86" s="22"/>
      <c r="H86" s="3"/>
      <c r="I86" s="6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ht="15">
      <c r="A87" s="22"/>
      <c r="B87" s="22"/>
      <c r="C87" s="22"/>
      <c r="D87" s="23"/>
      <c r="E87" s="22"/>
      <c r="F87" s="22"/>
      <c r="G87" s="22"/>
      <c r="H87" s="3"/>
      <c r="I87" s="6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ht="15">
      <c r="A88" s="3"/>
      <c r="B88" s="3"/>
      <c r="C88" s="3"/>
      <c r="D88" s="3"/>
      <c r="E88" s="3"/>
      <c r="F88" s="3"/>
      <c r="G88" s="3"/>
      <c r="H88" s="3"/>
      <c r="I88" s="6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ht="15">
      <c r="A89" s="3"/>
      <c r="B89" s="3"/>
      <c r="C89" s="3"/>
      <c r="D89" s="3"/>
      <c r="E89" s="3"/>
      <c r="F89" s="3"/>
      <c r="G89" s="3"/>
      <c r="H89" s="3"/>
      <c r="I89" s="6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ht="15">
      <c r="A90" s="3"/>
      <c r="B90" s="3"/>
      <c r="C90" s="3"/>
      <c r="D90" s="3"/>
      <c r="E90" s="3"/>
      <c r="F90" s="3"/>
      <c r="G90" s="3"/>
      <c r="H90" s="3"/>
      <c r="I90" s="6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ht="15">
      <c r="A91" s="3"/>
      <c r="B91" s="3"/>
      <c r="C91" s="3"/>
      <c r="D91" s="3"/>
      <c r="E91" s="3"/>
      <c r="F91" s="3"/>
      <c r="G91" s="3"/>
      <c r="H91" s="3"/>
      <c r="I91" s="6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ht="15">
      <c r="A92" s="3"/>
      <c r="B92" s="3"/>
      <c r="C92" s="3"/>
      <c r="D92" s="3"/>
      <c r="E92" s="3"/>
      <c r="F92" s="3"/>
      <c r="G92" s="3"/>
      <c r="H92" s="3"/>
      <c r="I92" s="6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ht="15">
      <c r="A93" s="3"/>
      <c r="B93" s="3"/>
      <c r="C93" s="3"/>
      <c r="D93" s="3"/>
      <c r="E93" s="3"/>
      <c r="F93" s="3"/>
      <c r="G93" s="3"/>
      <c r="H93" s="3"/>
      <c r="I93" s="6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ht="15">
      <c r="A94" s="3"/>
      <c r="B94" s="3"/>
      <c r="C94" s="3"/>
      <c r="D94" s="3"/>
      <c r="E94" s="3"/>
      <c r="F94" s="3"/>
      <c r="G94" s="3"/>
      <c r="H94" s="3"/>
      <c r="I94" s="6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ht="15">
      <c r="A95" s="3"/>
      <c r="B95" s="3"/>
      <c r="C95" s="3"/>
      <c r="D95" s="3"/>
      <c r="E95" s="3"/>
      <c r="F95" s="3"/>
      <c r="G95" s="3"/>
      <c r="H95" s="3"/>
      <c r="I95" s="6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  <row r="96" spans="1:254" ht="15">
      <c r="A96" s="3"/>
      <c r="B96" s="3"/>
      <c r="C96" s="3"/>
      <c r="D96" s="3"/>
      <c r="E96" s="3"/>
      <c r="F96" s="3"/>
      <c r="G96" s="3"/>
      <c r="H96" s="3"/>
      <c r="I96" s="6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</row>
    <row r="97" spans="1:254" ht="15">
      <c r="A97" s="3"/>
      <c r="B97" s="3"/>
      <c r="C97" s="3"/>
      <c r="D97" s="3"/>
      <c r="E97" s="3"/>
      <c r="F97" s="3"/>
      <c r="G97" s="3"/>
      <c r="H97" s="3"/>
      <c r="I97" s="6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</row>
    <row r="98" spans="1:254" ht="15">
      <c r="A98" s="3"/>
      <c r="B98" s="3"/>
      <c r="C98" s="3"/>
      <c r="D98" s="3"/>
      <c r="E98" s="3"/>
      <c r="F98" s="3"/>
      <c r="G98" s="3"/>
      <c r="H98" s="3"/>
      <c r="I98" s="6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</row>
    <row r="99" spans="1:254" ht="15">
      <c r="A99" s="3"/>
      <c r="B99" s="3"/>
      <c r="C99" s="3"/>
      <c r="D99" s="3"/>
      <c r="E99" s="3"/>
      <c r="F99" s="3"/>
      <c r="G99" s="3"/>
      <c r="H99" s="3"/>
      <c r="I99" s="6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</row>
    <row r="100" spans="1:254" ht="15">
      <c r="A100" s="3"/>
      <c r="B100" s="3"/>
      <c r="C100" s="3"/>
      <c r="D100" s="3"/>
      <c r="E100" s="3"/>
      <c r="F100" s="3"/>
      <c r="G100" s="3"/>
      <c r="H100" s="3"/>
      <c r="I100" s="6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</row>
    <row r="101" spans="1:254" ht="15">
      <c r="A101" s="3"/>
      <c r="B101" s="3"/>
      <c r="C101" s="3"/>
      <c r="D101" s="3"/>
      <c r="E101" s="3"/>
      <c r="F101" s="3"/>
      <c r="G101" s="3"/>
      <c r="H101" s="3"/>
      <c r="I101" s="6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</row>
    <row r="102" spans="1:254" ht="15">
      <c r="A102" s="3"/>
      <c r="B102" s="3"/>
      <c r="C102" s="3"/>
      <c r="D102" s="3"/>
      <c r="E102" s="3"/>
      <c r="F102" s="3"/>
      <c r="G102" s="3"/>
      <c r="H102" s="3"/>
      <c r="I102" s="6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</row>
    <row r="103" spans="1:254" ht="15">
      <c r="A103" s="3"/>
      <c r="B103" s="3"/>
      <c r="C103" s="3"/>
      <c r="D103" s="3"/>
      <c r="E103" s="3"/>
      <c r="F103" s="3"/>
      <c r="G103" s="3"/>
      <c r="H103" s="3"/>
      <c r="I103" s="6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</row>
    <row r="104" spans="1:254" ht="15">
      <c r="A104" s="3"/>
      <c r="B104" s="3"/>
      <c r="C104" s="3"/>
      <c r="D104" s="3"/>
      <c r="E104" s="3"/>
      <c r="F104" s="3"/>
      <c r="G104" s="3"/>
      <c r="H104" s="3"/>
      <c r="I104" s="6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</row>
    <row r="105" spans="1:254" ht="15">
      <c r="A105" s="3"/>
      <c r="B105" s="3"/>
      <c r="C105" s="3"/>
      <c r="D105" s="3"/>
      <c r="E105" s="3"/>
      <c r="F105" s="3"/>
      <c r="G105" s="3"/>
      <c r="H105" s="3"/>
      <c r="I105" s="6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</row>
    <row r="106" spans="1:254" ht="15">
      <c r="A106" s="3"/>
      <c r="B106" s="3"/>
      <c r="C106" s="3"/>
      <c r="D106" s="3"/>
      <c r="E106" s="3"/>
      <c r="F106" s="3"/>
      <c r="G106" s="3"/>
      <c r="H106" s="3"/>
      <c r="I106" s="6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</row>
    <row r="107" spans="1:254" ht="15">
      <c r="A107" s="3"/>
      <c r="B107" s="3"/>
      <c r="C107" s="3"/>
      <c r="D107" s="3"/>
      <c r="E107" s="3"/>
      <c r="F107" s="3"/>
      <c r="G107" s="3"/>
      <c r="H107" s="3"/>
      <c r="I107" s="6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</row>
    <row r="108" spans="1:254" ht="15">
      <c r="A108" s="3"/>
      <c r="B108" s="3"/>
      <c r="C108" s="3"/>
      <c r="D108" s="3"/>
      <c r="E108" s="3"/>
      <c r="F108" s="3"/>
      <c r="G108" s="3"/>
      <c r="H108" s="3"/>
      <c r="I108" s="6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</row>
    <row r="109" spans="1:254" ht="15">
      <c r="A109" s="3"/>
      <c r="B109" s="3"/>
      <c r="C109" s="3"/>
      <c r="D109" s="3"/>
      <c r="E109" s="3"/>
      <c r="F109" s="3"/>
      <c r="G109" s="3"/>
      <c r="H109" s="3"/>
      <c r="I109" s="6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</row>
    <row r="110" spans="1:254" ht="15">
      <c r="A110" s="3"/>
      <c r="B110" s="3"/>
      <c r="C110" s="3"/>
      <c r="D110" s="3"/>
      <c r="E110" s="3"/>
      <c r="F110" s="3"/>
      <c r="G110" s="3"/>
      <c r="H110" s="3"/>
      <c r="I110" s="6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</row>
    <row r="111" spans="1:254" ht="15">
      <c r="A111" s="3"/>
      <c r="B111" s="3"/>
      <c r="C111" s="3"/>
      <c r="D111" s="3"/>
      <c r="E111" s="3"/>
      <c r="F111" s="3"/>
      <c r="G111" s="3"/>
      <c r="H111" s="3"/>
      <c r="I111" s="6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</row>
    <row r="112" spans="1:254" ht="15">
      <c r="A112" s="3"/>
      <c r="B112" s="3"/>
      <c r="C112" s="3"/>
      <c r="D112" s="3"/>
      <c r="E112" s="3"/>
      <c r="F112" s="3"/>
      <c r="G112" s="3"/>
      <c r="H112" s="3"/>
      <c r="I112" s="6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</row>
    <row r="113" spans="1:254" ht="15">
      <c r="A113" s="3"/>
      <c r="B113" s="3"/>
      <c r="C113" s="3"/>
      <c r="D113" s="3"/>
      <c r="E113" s="3"/>
      <c r="F113" s="3"/>
      <c r="G113" s="3"/>
      <c r="H113" s="3"/>
      <c r="I113" s="6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</row>
    <row r="114" spans="1:254" ht="15">
      <c r="A114" s="3"/>
      <c r="B114" s="3"/>
      <c r="C114" s="3"/>
      <c r="D114" s="3"/>
      <c r="E114" s="3"/>
      <c r="F114" s="3"/>
      <c r="G114" s="3"/>
      <c r="H114" s="3"/>
      <c r="I114" s="6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</row>
    <row r="115" spans="1:254" ht="15">
      <c r="A115" s="3"/>
      <c r="B115" s="3"/>
      <c r="C115" s="3"/>
      <c r="D115" s="3"/>
      <c r="E115" s="3"/>
      <c r="F115" s="3"/>
      <c r="G115" s="3"/>
      <c r="H115" s="3"/>
      <c r="I115" s="6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</row>
    <row r="116" spans="1:254" ht="15">
      <c r="A116" s="3"/>
      <c r="B116" s="3"/>
      <c r="C116" s="3"/>
      <c r="D116" s="3"/>
      <c r="E116" s="3"/>
      <c r="F116" s="3"/>
      <c r="G116" s="3"/>
      <c r="H116" s="3"/>
      <c r="I116" s="6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</row>
    <row r="117" spans="1:254" ht="15">
      <c r="A117" s="3"/>
      <c r="B117" s="3"/>
      <c r="C117" s="3"/>
      <c r="D117" s="3"/>
      <c r="E117" s="3"/>
      <c r="F117" s="3"/>
      <c r="G117" s="3"/>
      <c r="H117" s="3"/>
      <c r="I117" s="6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</row>
    <row r="118" spans="1:254" ht="15">
      <c r="A118" s="3"/>
      <c r="B118" s="3"/>
      <c r="C118" s="3"/>
      <c r="D118" s="3"/>
      <c r="E118" s="3"/>
      <c r="F118" s="3"/>
      <c r="G118" s="3"/>
      <c r="H118" s="3"/>
      <c r="I118" s="6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</row>
    <row r="119" spans="1:254" ht="15">
      <c r="A119" s="3"/>
      <c r="B119" s="3"/>
      <c r="C119" s="3"/>
      <c r="D119" s="3"/>
      <c r="E119" s="3"/>
      <c r="F119" s="3"/>
      <c r="G119" s="3"/>
      <c r="H119" s="3"/>
      <c r="I119" s="6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</row>
    <row r="120" spans="1:254" ht="15">
      <c r="A120" s="3"/>
      <c r="B120" s="3"/>
      <c r="C120" s="3"/>
      <c r="D120" s="3"/>
      <c r="E120" s="3"/>
      <c r="F120" s="3"/>
      <c r="G120" s="3"/>
      <c r="H120" s="3"/>
      <c r="I120" s="6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</row>
    <row r="121" spans="1:254" ht="15">
      <c r="A121" s="3"/>
      <c r="B121" s="3"/>
      <c r="C121" s="3"/>
      <c r="D121" s="3"/>
      <c r="E121" s="3"/>
      <c r="F121" s="3"/>
      <c r="G121" s="3"/>
      <c r="H121" s="3"/>
      <c r="I121" s="6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</row>
    <row r="122" spans="1:254" ht="15">
      <c r="A122" s="3"/>
      <c r="B122" s="3"/>
      <c r="C122" s="3"/>
      <c r="D122" s="3"/>
      <c r="E122" s="3"/>
      <c r="F122" s="3"/>
      <c r="G122" s="3"/>
      <c r="H122" s="3"/>
      <c r="I122" s="6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</row>
    <row r="123" spans="1:254" ht="15">
      <c r="A123" s="3"/>
      <c r="B123" s="3"/>
      <c r="C123" s="3"/>
      <c r="D123" s="3"/>
      <c r="E123" s="3"/>
      <c r="F123" s="3"/>
      <c r="G123" s="3"/>
      <c r="H123" s="3"/>
      <c r="I123" s="6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</row>
    <row r="124" spans="1:254" ht="15">
      <c r="A124" s="3"/>
      <c r="B124" s="3"/>
      <c r="C124" s="3"/>
      <c r="D124" s="3"/>
      <c r="E124" s="3"/>
      <c r="F124" s="3"/>
      <c r="G124" s="3"/>
      <c r="H124" s="3"/>
      <c r="I124" s="6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</row>
    <row r="125" spans="1:254" ht="15">
      <c r="A125" s="3"/>
      <c r="B125" s="3"/>
      <c r="C125" s="3"/>
      <c r="D125" s="3"/>
      <c r="E125" s="3"/>
      <c r="F125" s="3"/>
      <c r="G125" s="3"/>
      <c r="H125" s="3"/>
      <c r="I125" s="6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</row>
    <row r="126" spans="1:254" ht="15">
      <c r="A126" s="3"/>
      <c r="B126" s="3"/>
      <c r="C126" s="3"/>
      <c r="D126" s="3"/>
      <c r="E126" s="3"/>
      <c r="F126" s="3"/>
      <c r="G126" s="3"/>
      <c r="H126" s="3"/>
      <c r="I126" s="6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</row>
    <row r="127" spans="1:254" ht="15">
      <c r="A127" s="3"/>
      <c r="B127" s="3"/>
      <c r="C127" s="3"/>
      <c r="D127" s="3"/>
      <c r="E127" s="3"/>
      <c r="F127" s="3"/>
      <c r="G127" s="3"/>
      <c r="H127" s="3"/>
      <c r="I127" s="6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</row>
    <row r="128" spans="1:254" ht="15">
      <c r="A128" s="3"/>
      <c r="B128" s="3"/>
      <c r="C128" s="3"/>
      <c r="D128" s="3"/>
      <c r="E128" s="3"/>
      <c r="F128" s="3"/>
      <c r="G128" s="3"/>
      <c r="H128" s="3"/>
      <c r="I128" s="6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</row>
    <row r="129" spans="1:254" ht="15">
      <c r="A129" s="3"/>
      <c r="B129" s="3"/>
      <c r="C129" s="3"/>
      <c r="D129" s="3"/>
      <c r="E129" s="3"/>
      <c r="F129" s="3"/>
      <c r="G129" s="3"/>
      <c r="H129" s="3"/>
      <c r="I129" s="6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</row>
    <row r="130" spans="1:254" ht="15">
      <c r="A130" s="3"/>
      <c r="B130" s="3"/>
      <c r="C130" s="3"/>
      <c r="D130" s="3"/>
      <c r="E130" s="3"/>
      <c r="F130" s="3"/>
      <c r="G130" s="3"/>
      <c r="H130" s="3"/>
      <c r="I130" s="64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</row>
    <row r="131" spans="1:254" ht="15">
      <c r="A131" s="3"/>
      <c r="B131" s="3"/>
      <c r="C131" s="3"/>
      <c r="D131" s="3"/>
      <c r="E131" s="3"/>
      <c r="F131" s="3"/>
      <c r="G131" s="3"/>
      <c r="H131" s="3"/>
      <c r="I131" s="64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</row>
    <row r="132" spans="1:254" ht="15">
      <c r="A132" s="3"/>
      <c r="B132" s="3"/>
      <c r="C132" s="3"/>
      <c r="D132" s="3"/>
      <c r="E132" s="3"/>
      <c r="F132" s="3"/>
      <c r="G132" s="3"/>
      <c r="H132" s="3"/>
      <c r="I132" s="64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</row>
    <row r="133" spans="1:254" ht="15">
      <c r="A133" s="3"/>
      <c r="B133" s="3"/>
      <c r="C133" s="3"/>
      <c r="D133" s="3"/>
      <c r="E133" s="3"/>
      <c r="F133" s="3"/>
      <c r="G133" s="3"/>
      <c r="H133" s="3"/>
      <c r="I133" s="64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</row>
    <row r="134" spans="1:254" ht="15">
      <c r="A134" s="3"/>
      <c r="B134" s="3"/>
      <c r="C134" s="3"/>
      <c r="D134" s="3"/>
      <c r="E134" s="3"/>
      <c r="F134" s="3"/>
      <c r="G134" s="3"/>
      <c r="H134" s="3"/>
      <c r="I134" s="64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</row>
    <row r="135" spans="1:254" ht="15">
      <c r="A135" s="3"/>
      <c r="B135" s="3"/>
      <c r="C135" s="3"/>
      <c r="D135" s="3"/>
      <c r="E135" s="3"/>
      <c r="F135" s="3"/>
      <c r="G135" s="3"/>
      <c r="H135" s="3"/>
      <c r="I135" s="64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</row>
    <row r="136" spans="1:254" ht="15">
      <c r="A136" s="3"/>
      <c r="B136" s="3"/>
      <c r="C136" s="3"/>
      <c r="D136" s="3"/>
      <c r="E136" s="3"/>
      <c r="F136" s="3"/>
      <c r="G136" s="3"/>
      <c r="H136" s="3"/>
      <c r="I136" s="64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</row>
    <row r="137" spans="1:254" ht="15">
      <c r="A137" s="3"/>
      <c r="B137" s="3"/>
      <c r="C137" s="3"/>
      <c r="D137" s="3"/>
      <c r="E137" s="3"/>
      <c r="F137" s="3"/>
      <c r="G137" s="3"/>
      <c r="H137" s="3"/>
      <c r="I137" s="64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</row>
    <row r="138" spans="1:254" ht="15">
      <c r="A138" s="3"/>
      <c r="B138" s="3"/>
      <c r="C138" s="3"/>
      <c r="D138" s="3"/>
      <c r="E138" s="3"/>
      <c r="F138" s="3"/>
      <c r="G138" s="3"/>
      <c r="H138" s="3"/>
      <c r="I138" s="64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</row>
    <row r="139" spans="1:254" ht="15">
      <c r="A139" s="3"/>
      <c r="B139" s="3"/>
      <c r="C139" s="3"/>
      <c r="D139" s="3"/>
      <c r="E139" s="3"/>
      <c r="F139" s="3"/>
      <c r="G139" s="3"/>
      <c r="H139" s="3"/>
      <c r="I139" s="64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</row>
    <row r="140" spans="1:254" ht="15">
      <c r="A140" s="3"/>
      <c r="B140" s="3"/>
      <c r="C140" s="3"/>
      <c r="D140" s="3"/>
      <c r="E140" s="3"/>
      <c r="F140" s="3"/>
      <c r="G140" s="3"/>
      <c r="H140" s="3"/>
      <c r="I140" s="64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</row>
    <row r="141" spans="1:254" ht="15">
      <c r="A141" s="3"/>
      <c r="B141" s="3"/>
      <c r="C141" s="3"/>
      <c r="D141" s="3"/>
      <c r="E141" s="3"/>
      <c r="F141" s="3"/>
      <c r="G141" s="3"/>
      <c r="H141" s="3"/>
      <c r="I141" s="64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</row>
    <row r="142" spans="1:254" ht="15">
      <c r="A142" s="3"/>
      <c r="B142" s="3"/>
      <c r="C142" s="3"/>
      <c r="D142" s="3"/>
      <c r="E142" s="3"/>
      <c r="F142" s="3"/>
      <c r="G142" s="3"/>
      <c r="H142" s="3"/>
      <c r="I142" s="64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</row>
    <row r="143" spans="1:254" ht="15">
      <c r="A143" s="3"/>
      <c r="B143" s="3"/>
      <c r="C143" s="3"/>
      <c r="D143" s="3"/>
      <c r="E143" s="3"/>
      <c r="F143" s="3"/>
      <c r="G143" s="3"/>
      <c r="H143" s="3"/>
      <c r="I143" s="64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</row>
    <row r="144" spans="1:254" ht="15">
      <c r="A144" s="3"/>
      <c r="B144" s="3"/>
      <c r="C144" s="3"/>
      <c r="D144" s="3"/>
      <c r="E144" s="3"/>
      <c r="F144" s="3"/>
      <c r="G144" s="3"/>
      <c r="H144" s="3"/>
      <c r="I144" s="64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</row>
    <row r="145" spans="1:254" ht="15">
      <c r="A145" s="3"/>
      <c r="B145" s="3"/>
      <c r="C145" s="3"/>
      <c r="D145" s="3"/>
      <c r="E145" s="3"/>
      <c r="F145" s="3"/>
      <c r="G145" s="3"/>
      <c r="H145" s="3"/>
      <c r="I145" s="64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</row>
    <row r="146" spans="1:254" ht="15">
      <c r="A146" s="3"/>
      <c r="B146" s="3"/>
      <c r="C146" s="3"/>
      <c r="D146" s="3"/>
      <c r="E146" s="3"/>
      <c r="F146" s="3"/>
      <c r="G146" s="3"/>
      <c r="H146" s="3"/>
      <c r="I146" s="64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</row>
    <row r="147" spans="1:254" ht="15">
      <c r="A147" s="3"/>
      <c r="B147" s="3"/>
      <c r="C147" s="3"/>
      <c r="D147" s="3"/>
      <c r="E147" s="3"/>
      <c r="F147" s="3"/>
      <c r="G147" s="3"/>
      <c r="H147" s="3"/>
      <c r="I147" s="64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</row>
    <row r="148" spans="1:254" ht="15">
      <c r="A148" s="3"/>
      <c r="B148" s="3"/>
      <c r="C148" s="3"/>
      <c r="D148" s="3"/>
      <c r="E148" s="3"/>
      <c r="F148" s="3"/>
      <c r="G148" s="3"/>
      <c r="H148" s="3"/>
      <c r="I148" s="64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</row>
    <row r="149" spans="1:254" ht="15">
      <c r="A149" s="3"/>
      <c r="B149" s="3"/>
      <c r="C149" s="3"/>
      <c r="D149" s="3"/>
      <c r="E149" s="3"/>
      <c r="F149" s="3"/>
      <c r="G149" s="3"/>
      <c r="H149" s="3"/>
      <c r="I149" s="64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</row>
    <row r="150" spans="1:254" ht="15">
      <c r="A150" s="3"/>
      <c r="B150" s="3"/>
      <c r="C150" s="3"/>
      <c r="D150" s="3"/>
      <c r="E150" s="3"/>
      <c r="F150" s="3"/>
      <c r="G150" s="3"/>
      <c r="H150" s="3"/>
      <c r="I150" s="64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</row>
    <row r="151" spans="1:254" ht="15">
      <c r="A151" s="3"/>
      <c r="B151" s="3"/>
      <c r="C151" s="3"/>
      <c r="D151" s="3"/>
      <c r="E151" s="3"/>
      <c r="F151" s="3"/>
      <c r="G151" s="3"/>
      <c r="H151" s="3"/>
      <c r="I151" s="64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</row>
    <row r="152" spans="1:254" ht="15">
      <c r="A152" s="3"/>
      <c r="B152" s="3"/>
      <c r="C152" s="3"/>
      <c r="D152" s="3"/>
      <c r="E152" s="3"/>
      <c r="F152" s="3"/>
      <c r="G152" s="3"/>
      <c r="H152" s="3"/>
      <c r="I152" s="64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</row>
    <row r="153" spans="1:254" ht="15">
      <c r="A153" s="3"/>
      <c r="B153" s="3"/>
      <c r="C153" s="3"/>
      <c r="D153" s="3"/>
      <c r="E153" s="3"/>
      <c r="F153" s="3"/>
      <c r="G153" s="3"/>
      <c r="H153" s="3"/>
      <c r="I153" s="64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</row>
    <row r="154" spans="1:254" ht="15">
      <c r="A154" s="3"/>
      <c r="B154" s="3"/>
      <c r="C154" s="3"/>
      <c r="D154" s="3"/>
      <c r="E154" s="3"/>
      <c r="F154" s="3"/>
      <c r="G154" s="3"/>
      <c r="H154" s="3"/>
      <c r="I154" s="64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</row>
    <row r="155" spans="1:254" ht="15">
      <c r="A155" s="3"/>
      <c r="B155" s="3"/>
      <c r="C155" s="3"/>
      <c r="D155" s="3"/>
      <c r="E155" s="3"/>
      <c r="F155" s="3"/>
      <c r="G155" s="3"/>
      <c r="H155" s="3"/>
      <c r="I155" s="64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</row>
    <row r="156" spans="1:254" ht="15">
      <c r="A156" s="3"/>
      <c r="B156" s="3"/>
      <c r="C156" s="3"/>
      <c r="D156" s="3"/>
      <c r="E156" s="3"/>
      <c r="F156" s="3"/>
      <c r="G156" s="3"/>
      <c r="H156" s="3"/>
      <c r="I156" s="64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</row>
    <row r="157" spans="1:254" ht="15">
      <c r="A157" s="3"/>
      <c r="B157" s="3"/>
      <c r="C157" s="3"/>
      <c r="D157" s="3"/>
      <c r="E157" s="3"/>
      <c r="F157" s="3"/>
      <c r="G157" s="3"/>
      <c r="H157" s="3"/>
      <c r="I157" s="64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</row>
    <row r="158" spans="1:254" ht="15">
      <c r="A158" s="3"/>
      <c r="B158" s="3"/>
      <c r="C158" s="3"/>
      <c r="D158" s="3"/>
      <c r="E158" s="3"/>
      <c r="F158" s="3"/>
      <c r="G158" s="3"/>
      <c r="H158" s="3"/>
      <c r="I158" s="64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</row>
    <row r="159" spans="1:254" ht="15">
      <c r="A159" s="3"/>
      <c r="B159" s="3"/>
      <c r="C159" s="3"/>
      <c r="D159" s="3"/>
      <c r="E159" s="3"/>
      <c r="F159" s="3"/>
      <c r="G159" s="3"/>
      <c r="H159" s="3"/>
      <c r="I159" s="64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</row>
    <row r="160" spans="1:254" ht="15">
      <c r="A160" s="3"/>
      <c r="B160" s="3"/>
      <c r="C160" s="3"/>
      <c r="D160" s="3"/>
      <c r="E160" s="3"/>
      <c r="F160" s="3"/>
      <c r="G160" s="3"/>
      <c r="H160" s="3"/>
      <c r="I160" s="64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</row>
    <row r="161" spans="1:254" ht="15">
      <c r="A161" s="3"/>
      <c r="B161" s="3"/>
      <c r="C161" s="3"/>
      <c r="D161" s="3"/>
      <c r="E161" s="3"/>
      <c r="F161" s="3"/>
      <c r="G161" s="3"/>
      <c r="H161" s="3"/>
      <c r="I161" s="64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</row>
    <row r="162" spans="1:254" ht="15">
      <c r="A162" s="3"/>
      <c r="B162" s="3"/>
      <c r="C162" s="3"/>
      <c r="D162" s="3"/>
      <c r="E162" s="3"/>
      <c r="F162" s="3"/>
      <c r="G162" s="3"/>
      <c r="H162" s="3"/>
      <c r="I162" s="64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</row>
    <row r="163" spans="1:254" ht="15">
      <c r="A163" s="3"/>
      <c r="B163" s="3"/>
      <c r="C163" s="3"/>
      <c r="D163" s="3"/>
      <c r="E163" s="3"/>
      <c r="F163" s="3"/>
      <c r="G163" s="3"/>
      <c r="H163" s="3"/>
      <c r="I163" s="64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</row>
    <row r="164" spans="1:254" ht="15">
      <c r="A164" s="3"/>
      <c r="B164" s="3"/>
      <c r="C164" s="3"/>
      <c r="D164" s="3"/>
      <c r="E164" s="3"/>
      <c r="F164" s="3"/>
      <c r="G164" s="3"/>
      <c r="H164" s="3"/>
      <c r="I164" s="64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</row>
    <row r="165" spans="1:254" ht="15">
      <c r="A165" s="3"/>
      <c r="B165" s="3"/>
      <c r="C165" s="3"/>
      <c r="D165" s="3"/>
      <c r="E165" s="3"/>
      <c r="F165" s="3"/>
      <c r="G165" s="3"/>
      <c r="H165" s="3"/>
      <c r="I165" s="64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</row>
    <row r="166" spans="1:254" ht="15">
      <c r="A166" s="3"/>
      <c r="B166" s="3"/>
      <c r="C166" s="3"/>
      <c r="D166" s="3"/>
      <c r="E166" s="3"/>
      <c r="F166" s="3"/>
      <c r="G166" s="3"/>
      <c r="H166" s="3"/>
      <c r="I166" s="64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</row>
    <row r="167" spans="1:254" ht="15">
      <c r="A167" s="3"/>
      <c r="B167" s="3"/>
      <c r="C167" s="3"/>
      <c r="D167" s="3"/>
      <c r="E167" s="3"/>
      <c r="F167" s="3"/>
      <c r="G167" s="3"/>
      <c r="H167" s="3"/>
      <c r="I167" s="64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</row>
    <row r="168" spans="1:254" ht="15">
      <c r="A168" s="3"/>
      <c r="B168" s="3"/>
      <c r="C168" s="3"/>
      <c r="D168" s="3"/>
      <c r="E168" s="3"/>
      <c r="F168" s="3"/>
      <c r="G168" s="3"/>
      <c r="H168" s="3"/>
      <c r="I168" s="64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</row>
    <row r="169" spans="1:254" ht="15">
      <c r="A169" s="3"/>
      <c r="B169" s="3"/>
      <c r="C169" s="3"/>
      <c r="D169" s="3"/>
      <c r="E169" s="3"/>
      <c r="F169" s="3"/>
      <c r="G169" s="3"/>
      <c r="H169" s="3"/>
      <c r="I169" s="64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</row>
    <row r="170" spans="1:254" ht="15">
      <c r="A170" s="3"/>
      <c r="B170" s="3"/>
      <c r="C170" s="3"/>
      <c r="D170" s="3"/>
      <c r="E170" s="3"/>
      <c r="F170" s="3"/>
      <c r="G170" s="3"/>
      <c r="H170" s="3"/>
      <c r="I170" s="64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</row>
    <row r="171" spans="1:254" ht="15">
      <c r="A171" s="3"/>
      <c r="B171" s="3"/>
      <c r="C171" s="3"/>
      <c r="D171" s="3"/>
      <c r="E171" s="3"/>
      <c r="F171" s="3"/>
      <c r="G171" s="3"/>
      <c r="H171" s="3"/>
      <c r="I171" s="64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</row>
    <row r="172" spans="1:254" ht="15">
      <c r="A172" s="3"/>
      <c r="B172" s="3"/>
      <c r="C172" s="3"/>
      <c r="D172" s="3"/>
      <c r="E172" s="3"/>
      <c r="F172" s="3"/>
      <c r="G172" s="3"/>
      <c r="H172" s="3"/>
      <c r="I172" s="64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</row>
    <row r="173" spans="1:254" ht="15">
      <c r="A173" s="3"/>
      <c r="B173" s="3"/>
      <c r="C173" s="3"/>
      <c r="D173" s="3"/>
      <c r="E173" s="3"/>
      <c r="F173" s="3"/>
      <c r="G173" s="3"/>
      <c r="H173" s="3"/>
      <c r="I173" s="64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</row>
    <row r="174" spans="1:254" ht="15">
      <c r="A174" s="3"/>
      <c r="B174" s="3"/>
      <c r="C174" s="3"/>
      <c r="D174" s="3"/>
      <c r="E174" s="3"/>
      <c r="F174" s="3"/>
      <c r="G174" s="3"/>
      <c r="H174" s="3"/>
      <c r="I174" s="64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</row>
    <row r="175" spans="1:254" ht="15">
      <c r="A175" s="3"/>
      <c r="B175" s="3"/>
      <c r="C175" s="3"/>
      <c r="D175" s="3"/>
      <c r="E175" s="3"/>
      <c r="F175" s="3"/>
      <c r="G175" s="3"/>
      <c r="H175" s="3"/>
      <c r="I175" s="64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</row>
    <row r="176" spans="1:254" ht="15">
      <c r="A176" s="3"/>
      <c r="B176" s="3"/>
      <c r="C176" s="3"/>
      <c r="D176" s="3"/>
      <c r="E176" s="3"/>
      <c r="F176" s="3"/>
      <c r="G176" s="3"/>
      <c r="H176" s="3"/>
      <c r="I176" s="64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</row>
    <row r="177" spans="1:254" ht="15">
      <c r="A177" s="3"/>
      <c r="B177" s="3"/>
      <c r="C177" s="3"/>
      <c r="D177" s="3"/>
      <c r="E177" s="3"/>
      <c r="F177" s="3"/>
      <c r="G177" s="3"/>
      <c r="H177" s="3"/>
      <c r="I177" s="64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</row>
    <row r="178" spans="1:254" ht="15">
      <c r="A178" s="3"/>
      <c r="B178" s="3"/>
      <c r="C178" s="3"/>
      <c r="D178" s="3"/>
      <c r="E178" s="3"/>
      <c r="F178" s="3"/>
      <c r="G178" s="3"/>
      <c r="H178" s="3"/>
      <c r="I178" s="64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</row>
    <row r="179" spans="1:254" ht="15">
      <c r="A179" s="3"/>
      <c r="B179" s="3"/>
      <c r="C179" s="3"/>
      <c r="D179" s="3"/>
      <c r="E179" s="3"/>
      <c r="F179" s="3"/>
      <c r="G179" s="3"/>
      <c r="H179" s="3"/>
      <c r="I179" s="64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</row>
    <row r="180" spans="1:254" ht="15">
      <c r="A180" s="3"/>
      <c r="B180" s="3"/>
      <c r="C180" s="3"/>
      <c r="D180" s="3"/>
      <c r="E180" s="3"/>
      <c r="F180" s="3"/>
      <c r="G180" s="3"/>
      <c r="H180" s="3"/>
      <c r="I180" s="64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</row>
    <row r="181" spans="1:254" ht="15">
      <c r="A181" s="3"/>
      <c r="B181" s="3"/>
      <c r="C181" s="3"/>
      <c r="D181" s="3"/>
      <c r="E181" s="3"/>
      <c r="F181" s="3"/>
      <c r="G181" s="3"/>
      <c r="H181" s="3"/>
      <c r="I181" s="64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</row>
    <row r="182" spans="1:254" ht="15">
      <c r="A182" s="3"/>
      <c r="B182" s="3"/>
      <c r="C182" s="3"/>
      <c r="D182" s="3"/>
      <c r="E182" s="3"/>
      <c r="F182" s="3"/>
      <c r="G182" s="3"/>
      <c r="H182" s="3"/>
      <c r="I182" s="64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</row>
    <row r="183" spans="1:254" ht="15">
      <c r="A183" s="3"/>
      <c r="B183" s="3"/>
      <c r="C183" s="3"/>
      <c r="D183" s="3"/>
      <c r="E183" s="3"/>
      <c r="F183" s="3"/>
      <c r="G183" s="3"/>
      <c r="H183" s="3"/>
      <c r="I183" s="64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</row>
    <row r="184" spans="1:254" ht="15">
      <c r="A184" s="3"/>
      <c r="B184" s="3"/>
      <c r="C184" s="3"/>
      <c r="D184" s="3"/>
      <c r="E184" s="3"/>
      <c r="F184" s="3"/>
      <c r="G184" s="3"/>
      <c r="H184" s="3"/>
      <c r="I184" s="64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</row>
    <row r="185" spans="1:254" ht="15">
      <c r="A185" s="3"/>
      <c r="B185" s="3"/>
      <c r="C185" s="3"/>
      <c r="D185" s="3"/>
      <c r="E185" s="3"/>
      <c r="F185" s="3"/>
      <c r="G185" s="3"/>
      <c r="H185" s="3"/>
      <c r="I185" s="64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</row>
    <row r="186" spans="1:254" ht="15">
      <c r="A186" s="3"/>
      <c r="B186" s="3"/>
      <c r="C186" s="3"/>
      <c r="D186" s="3"/>
      <c r="E186" s="3"/>
      <c r="F186" s="3"/>
      <c r="G186" s="3"/>
      <c r="H186" s="3"/>
      <c r="I186" s="64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</row>
    <row r="187" spans="1:254" ht="15">
      <c r="A187" s="3"/>
      <c r="B187" s="3"/>
      <c r="C187" s="3"/>
      <c r="D187" s="3"/>
      <c r="E187" s="3"/>
      <c r="F187" s="3"/>
      <c r="G187" s="3"/>
      <c r="H187" s="3"/>
      <c r="I187" s="64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</row>
    <row r="188" spans="1:254" ht="15">
      <c r="A188" s="3"/>
      <c r="B188" s="3"/>
      <c r="C188" s="3"/>
      <c r="D188" s="3"/>
      <c r="E188" s="3"/>
      <c r="F188" s="3"/>
      <c r="G188" s="3"/>
      <c r="H188" s="3"/>
      <c r="I188" s="64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</row>
    <row r="189" spans="1:254" ht="15">
      <c r="A189" s="3"/>
      <c r="B189" s="3"/>
      <c r="C189" s="3"/>
      <c r="D189" s="3"/>
      <c r="E189" s="3"/>
      <c r="F189" s="3"/>
      <c r="G189" s="3"/>
      <c r="H189" s="3"/>
      <c r="I189" s="64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</row>
    <row r="190" spans="1:254" ht="15">
      <c r="A190" s="3"/>
      <c r="B190" s="3"/>
      <c r="C190" s="3"/>
      <c r="D190" s="3"/>
      <c r="E190" s="3"/>
      <c r="F190" s="3"/>
      <c r="G190" s="3"/>
      <c r="H190" s="3"/>
      <c r="I190" s="64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</row>
    <row r="191" spans="1:254" ht="15">
      <c r="A191" s="3"/>
      <c r="B191" s="3"/>
      <c r="C191" s="3"/>
      <c r="D191" s="3"/>
      <c r="E191" s="3"/>
      <c r="F191" s="3"/>
      <c r="G191" s="3"/>
      <c r="H191" s="3"/>
      <c r="I191" s="64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</row>
    <row r="192" spans="1:254" ht="15">
      <c r="A192" s="3"/>
      <c r="B192" s="3"/>
      <c r="C192" s="3"/>
      <c r="D192" s="3"/>
      <c r="E192" s="3"/>
      <c r="F192" s="3"/>
      <c r="G192" s="3"/>
      <c r="H192" s="3"/>
      <c r="I192" s="64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</row>
    <row r="193" ht="15">
      <c r="I193" s="65"/>
    </row>
    <row r="194" ht="15">
      <c r="I194" s="65"/>
    </row>
    <row r="195" ht="15">
      <c r="I195" s="65"/>
    </row>
    <row r="196" ht="15">
      <c r="I196" s="65"/>
    </row>
    <row r="197" ht="15">
      <c r="I197" s="65"/>
    </row>
    <row r="198" ht="15">
      <c r="I198" s="65"/>
    </row>
    <row r="199" ht="15">
      <c r="I199" s="65"/>
    </row>
    <row r="200" ht="15">
      <c r="I200" s="65"/>
    </row>
    <row r="201" ht="15">
      <c r="I201" s="65"/>
    </row>
    <row r="202" ht="15">
      <c r="I202" s="65"/>
    </row>
    <row r="203" ht="15">
      <c r="I203" s="65"/>
    </row>
    <row r="204" ht="15">
      <c r="I204" s="65"/>
    </row>
    <row r="205" ht="15">
      <c r="I205" s="65"/>
    </row>
    <row r="206" ht="15">
      <c r="I206" s="65"/>
    </row>
    <row r="207" ht="15">
      <c r="I207" s="65"/>
    </row>
    <row r="208" ht="15">
      <c r="I208" s="65"/>
    </row>
    <row r="209" ht="15">
      <c r="I209" s="65"/>
    </row>
    <row r="210" ht="15">
      <c r="I210" s="65"/>
    </row>
    <row r="211" ht="15">
      <c r="I211" s="65"/>
    </row>
    <row r="212" ht="15">
      <c r="I212" s="65"/>
    </row>
    <row r="213" ht="15">
      <c r="I213" s="65"/>
    </row>
    <row r="214" ht="15">
      <c r="I214" s="65"/>
    </row>
    <row r="215" ht="15">
      <c r="I215" s="65"/>
    </row>
    <row r="216" ht="15">
      <c r="I216" s="65"/>
    </row>
    <row r="217" ht="15">
      <c r="I217" s="65"/>
    </row>
    <row r="218" ht="15">
      <c r="I218" s="65"/>
    </row>
    <row r="219" ht="15">
      <c r="I219" s="65"/>
    </row>
    <row r="220" ht="15">
      <c r="I220" s="65"/>
    </row>
    <row r="221" ht="15">
      <c r="I221" s="65"/>
    </row>
    <row r="222" ht="15">
      <c r="I222" s="65"/>
    </row>
    <row r="223" ht="15">
      <c r="I223" s="65"/>
    </row>
    <row r="224" ht="15">
      <c r="I224" s="65"/>
    </row>
    <row r="225" ht="15">
      <c r="I225" s="65"/>
    </row>
    <row r="226" ht="15">
      <c r="I226" s="65"/>
    </row>
    <row r="227" ht="15">
      <c r="I227" s="65"/>
    </row>
    <row r="228" ht="15">
      <c r="I228" s="65"/>
    </row>
    <row r="229" ht="15">
      <c r="I229" s="65"/>
    </row>
    <row r="230" ht="15">
      <c r="I230" s="65"/>
    </row>
    <row r="231" ht="15">
      <c r="I231" s="65"/>
    </row>
    <row r="232" ht="15">
      <c r="I232" s="65"/>
    </row>
    <row r="233" ht="15">
      <c r="I233" s="65"/>
    </row>
    <row r="234" ht="15">
      <c r="I234" s="65"/>
    </row>
    <row r="235" ht="15">
      <c r="I235" s="65"/>
    </row>
    <row r="236" ht="15">
      <c r="I236" s="65"/>
    </row>
    <row r="237" ht="15">
      <c r="I237" s="65"/>
    </row>
    <row r="238" ht="15">
      <c r="I238" s="65"/>
    </row>
    <row r="239" ht="15">
      <c r="I239" s="65"/>
    </row>
    <row r="240" ht="15">
      <c r="I240" s="65"/>
    </row>
    <row r="241" ht="15">
      <c r="I241" s="65"/>
    </row>
    <row r="242" ht="15">
      <c r="I242" s="65"/>
    </row>
    <row r="243" ht="15">
      <c r="I243" s="65"/>
    </row>
    <row r="244" ht="15">
      <c r="I244" s="65"/>
    </row>
    <row r="245" ht="15">
      <c r="I245" s="65"/>
    </row>
    <row r="246" ht="15">
      <c r="I246" s="65"/>
    </row>
    <row r="247" ht="15">
      <c r="I247" s="65"/>
    </row>
    <row r="248" ht="15">
      <c r="I248" s="65"/>
    </row>
    <row r="249" ht="15">
      <c r="I249" s="65"/>
    </row>
    <row r="250" ht="15">
      <c r="I250" s="65"/>
    </row>
    <row r="251" ht="15">
      <c r="I251" s="65"/>
    </row>
    <row r="252" ht="15">
      <c r="I252" s="65"/>
    </row>
    <row r="253" ht="15">
      <c r="I253" s="65"/>
    </row>
    <row r="254" ht="15">
      <c r="I254" s="65"/>
    </row>
    <row r="255" ht="15">
      <c r="I255" s="65"/>
    </row>
    <row r="256" ht="15">
      <c r="I256" s="65"/>
    </row>
    <row r="257" ht="15">
      <c r="I257" s="65"/>
    </row>
    <row r="258" ht="15">
      <c r="I258" s="65"/>
    </row>
    <row r="259" ht="15">
      <c r="I259" s="65"/>
    </row>
    <row r="260" ht="15">
      <c r="I260" s="65"/>
    </row>
    <row r="261" ht="15">
      <c r="I261" s="65"/>
    </row>
    <row r="262" ht="15">
      <c r="I262" s="65"/>
    </row>
    <row r="263" ht="15">
      <c r="I263" s="65"/>
    </row>
    <row r="264" ht="15">
      <c r="I264" s="65"/>
    </row>
    <row r="265" ht="15">
      <c r="I265" s="65"/>
    </row>
    <row r="266" ht="15">
      <c r="I266" s="65"/>
    </row>
    <row r="267" ht="15">
      <c r="I267" s="65"/>
    </row>
    <row r="268" ht="15">
      <c r="I268" s="65"/>
    </row>
    <row r="269" ht="15">
      <c r="I269" s="65"/>
    </row>
    <row r="270" ht="15">
      <c r="I270" s="65"/>
    </row>
    <row r="271" ht="15">
      <c r="I271" s="65"/>
    </row>
    <row r="272" ht="15">
      <c r="I272" s="65"/>
    </row>
    <row r="273" ht="15">
      <c r="I273" s="65"/>
    </row>
    <row r="274" ht="15">
      <c r="I274" s="65"/>
    </row>
    <row r="275" ht="15">
      <c r="I275" s="65"/>
    </row>
    <row r="276" ht="15">
      <c r="I276" s="65"/>
    </row>
    <row r="277" ht="15">
      <c r="I277" s="65"/>
    </row>
    <row r="278" ht="15">
      <c r="I278" s="65"/>
    </row>
    <row r="279" ht="15">
      <c r="I279" s="65"/>
    </row>
    <row r="280" ht="15">
      <c r="I280" s="65"/>
    </row>
    <row r="281" ht="15">
      <c r="I281" s="65"/>
    </row>
    <row r="282" ht="15">
      <c r="I282" s="65"/>
    </row>
  </sheetData>
  <mergeCells count="10">
    <mergeCell ref="A1:H1"/>
    <mergeCell ref="A5:B5"/>
    <mergeCell ref="A6:B6"/>
    <mergeCell ref="A7:B7"/>
    <mergeCell ref="D5:G5"/>
    <mergeCell ref="D6:G6"/>
    <mergeCell ref="A8:B8"/>
    <mergeCell ref="A9:B9"/>
    <mergeCell ref="D8:G8"/>
    <mergeCell ref="D9:G9"/>
  </mergeCells>
  <printOptions horizontalCentered="1" verticalCentered="1"/>
  <pageMargins left="0.5" right="0.5" top="0.25" bottom="0.25" header="0.5" footer="0.5"/>
  <pageSetup fitToHeight="1" fitToWidth="1" horizontalDpi="300" verticalDpi="3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2"/>
  <sheetViews>
    <sheetView showGridLines="0" showZeros="0" defaultGridColor="0" zoomScale="50" zoomScaleNormal="50" zoomScaleSheetLayoutView="50" colorId="22" workbookViewId="0" topLeftCell="A1">
      <selection activeCell="M9" sqref="M9"/>
    </sheetView>
  </sheetViews>
  <sheetFormatPr defaultColWidth="9.77734375" defaultRowHeight="15"/>
  <cols>
    <col min="1" max="1" width="4.77734375" style="0" customWidth="1"/>
    <col min="2" max="2" width="10.6640625" style="0" customWidth="1"/>
    <col min="3" max="3" width="26.21484375" style="0" customWidth="1"/>
    <col min="4" max="4" width="7.77734375" style="0" customWidth="1"/>
    <col min="5" max="9" width="19.6640625" style="0" customWidth="1"/>
    <col min="30" max="30" width="4.77734375" style="0" customWidth="1"/>
  </cols>
  <sheetData>
    <row r="1" spans="1:253" ht="39" customHeight="1">
      <c r="A1" s="144" t="s">
        <v>13</v>
      </c>
      <c r="B1" s="144"/>
      <c r="C1" s="144"/>
      <c r="D1" s="144"/>
      <c r="E1" s="144"/>
      <c r="F1" s="55"/>
      <c r="G1" s="55"/>
      <c r="H1" s="77">
        <f>Worksheet!J1</f>
        <v>38208.50768923611</v>
      </c>
      <c r="I1" s="7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30.75" customHeight="1">
      <c r="A2" s="29"/>
      <c r="B2" s="72"/>
      <c r="C2" s="29"/>
      <c r="D2" s="29"/>
      <c r="E2" s="30"/>
      <c r="F2" s="30"/>
      <c r="G2" s="30"/>
      <c r="H2" s="78">
        <f>Worksheet!J2</f>
        <v>38208.50768923611</v>
      </c>
      <c r="I2" s="7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7" customHeight="1">
      <c r="A3" s="155" t="s">
        <v>30</v>
      </c>
      <c r="B3" s="156"/>
      <c r="C3" s="156"/>
      <c r="D3" s="156"/>
      <c r="E3" s="156"/>
      <c r="F3" s="67"/>
      <c r="G3" s="67"/>
      <c r="H3" s="31"/>
      <c r="I3" s="3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33" customHeight="1">
      <c r="A4" s="156"/>
      <c r="B4" s="156"/>
      <c r="C4" s="156"/>
      <c r="D4" s="156"/>
      <c r="E4" s="156"/>
      <c r="F4" s="67"/>
      <c r="G4" s="67"/>
      <c r="H4" s="32"/>
      <c r="I4" s="3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63" customHeight="1">
      <c r="A5" s="146" t="s">
        <v>0</v>
      </c>
      <c r="B5" s="146"/>
      <c r="C5" s="167" t="str">
        <f>Worksheet!D5</f>
        <v>Santa's</v>
      </c>
      <c r="D5" s="167"/>
      <c r="E5" s="161"/>
      <c r="F5" s="161"/>
      <c r="G5" s="161"/>
      <c r="H5" s="161"/>
      <c r="I5" s="6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26.25" customHeight="1">
      <c r="A6" s="158" t="s">
        <v>7</v>
      </c>
      <c r="B6" s="158"/>
      <c r="C6" s="168" t="str">
        <f>Worksheet!D6</f>
        <v>Kitchen</v>
      </c>
      <c r="D6" s="168"/>
      <c r="E6" s="162"/>
      <c r="F6" s="162"/>
      <c r="G6" s="162"/>
      <c r="H6" s="162"/>
      <c r="I6" s="7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26.25" customHeight="1">
      <c r="A7" s="166"/>
      <c r="B7" s="166"/>
      <c r="C7" s="169"/>
      <c r="D7" s="169"/>
      <c r="E7" s="73"/>
      <c r="F7" s="73"/>
      <c r="G7" s="73"/>
      <c r="H7" s="73"/>
      <c r="I7" s="7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24" customHeight="1">
      <c r="A8" s="158" t="s">
        <v>12</v>
      </c>
      <c r="B8" s="158"/>
      <c r="C8" s="164" t="str">
        <f>Worksheet!D8</f>
        <v>Shaker</v>
      </c>
      <c r="D8" s="164"/>
      <c r="E8" s="163"/>
      <c r="F8" s="32" t="s">
        <v>23</v>
      </c>
      <c r="G8" s="32"/>
      <c r="H8" s="159">
        <f>Worksheet!J8</f>
        <v>2.5</v>
      </c>
      <c r="I8" s="7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33.75" customHeight="1">
      <c r="A9" s="158" t="s">
        <v>11</v>
      </c>
      <c r="B9" s="158"/>
      <c r="C9" s="164" t="str">
        <f>Worksheet!D9</f>
        <v>Rift &amp; Quartered Oak</v>
      </c>
      <c r="D9" s="164"/>
      <c r="E9" s="163"/>
      <c r="F9" s="32" t="s">
        <v>22</v>
      </c>
      <c r="G9" s="32"/>
      <c r="H9" s="160">
        <f>Worksheet!J9</f>
        <v>0.5</v>
      </c>
      <c r="I9" s="7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27.75" thickBot="1">
      <c r="A10" s="7"/>
      <c r="B10" s="7"/>
      <c r="C10" s="7"/>
      <c r="D10" s="7"/>
      <c r="E10" s="7"/>
      <c r="F10" s="7"/>
      <c r="G10" s="7"/>
      <c r="H10" s="7"/>
      <c r="I10" s="2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29.25">
      <c r="A11" s="9"/>
      <c r="B11" s="51"/>
      <c r="C11" s="53"/>
      <c r="D11" s="79"/>
      <c r="E11" s="79"/>
      <c r="F11" s="82"/>
      <c r="G11" s="79"/>
      <c r="H11" s="81"/>
      <c r="I11" s="2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33">
      <c r="A12" s="40"/>
      <c r="B12" s="151" t="s">
        <v>27</v>
      </c>
      <c r="C12" s="152"/>
      <c r="D12" s="80"/>
      <c r="E12" s="151" t="s">
        <v>21</v>
      </c>
      <c r="F12" s="152"/>
      <c r="G12" s="68" t="s">
        <v>20</v>
      </c>
      <c r="H12" s="83"/>
      <c r="I12" s="2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30" thickBot="1">
      <c r="A13" s="13"/>
      <c r="B13" s="46" t="s">
        <v>10</v>
      </c>
      <c r="C13" s="50" t="s">
        <v>17</v>
      </c>
      <c r="D13" s="46" t="s">
        <v>1</v>
      </c>
      <c r="E13" s="46" t="s">
        <v>25</v>
      </c>
      <c r="F13" s="50" t="s">
        <v>26</v>
      </c>
      <c r="G13" s="46" t="s">
        <v>25</v>
      </c>
      <c r="H13" s="76" t="s">
        <v>26</v>
      </c>
      <c r="I13" s="3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70" customFormat="1" ht="37.5" customHeight="1">
      <c r="A14" s="88">
        <v>1</v>
      </c>
      <c r="B14" s="89">
        <f>IF(Worksheet!E14="DF",0,Worksheet!B14)</f>
        <v>1</v>
      </c>
      <c r="C14" s="136" t="str">
        <f>IF(Worksheet!F14="DF",0,Worksheet!C14)</f>
        <v>left</v>
      </c>
      <c r="D14" s="91">
        <f>IF(Worksheet!E14="DF",0,Worksheet!D14*2)</f>
        <v>2</v>
      </c>
      <c r="E14" s="92">
        <f>IF(Worksheet!E14="DF",0,IF('Rails &amp; Stiles'!D14=0,0,SUM(Worksheet!F14-(Worksheet!$J$8*2)+(Worksheet!$J$9*2))))</f>
        <v>10</v>
      </c>
      <c r="F14" s="102"/>
      <c r="G14" s="98">
        <f>IF(Worksheet!E14="DF",0,IF(Worksheet!G14=0,0,Worksheet!G14+0.25))</f>
        <v>25.25</v>
      </c>
      <c r="H14" s="93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</row>
    <row r="15" spans="1:253" s="70" customFormat="1" ht="37.5" customHeight="1">
      <c r="A15" s="94">
        <v>2</v>
      </c>
      <c r="B15" s="95">
        <f>IF(Worksheet!E15="DF",0,Worksheet!B15)</f>
        <v>2</v>
      </c>
      <c r="C15" s="137" t="str">
        <f>IF(Worksheet!F15="DF",0,Worksheet!C15)</f>
        <v>mid</v>
      </c>
      <c r="D15" s="97">
        <f>IF(Worksheet!E15="DF",0,Worksheet!D15*2)</f>
        <v>2</v>
      </c>
      <c r="E15" s="98">
        <f>IF(Worksheet!E15="DF",0,IF('Rails &amp; Stiles'!D15=0,0,SUM(Worksheet!F15-(Worksheet!$J$8*2)+(Worksheet!$J$9*2))))</f>
        <v>11.15625</v>
      </c>
      <c r="F15" s="103"/>
      <c r="G15" s="98">
        <f>IF(Worksheet!E15="DF",0,IF(Worksheet!G15=0,0,Worksheet!G15+0.25))</f>
        <v>25.25</v>
      </c>
      <c r="H15" s="99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</row>
    <row r="16" spans="1:253" s="70" customFormat="1" ht="37.5" customHeight="1">
      <c r="A16" s="94">
        <v>3</v>
      </c>
      <c r="B16" s="95">
        <f>IF(Worksheet!E16="DF",0,Worksheet!B16)</f>
        <v>0</v>
      </c>
      <c r="C16" s="137">
        <f>IF(Worksheet!F16="DF",0,Worksheet!C16)</f>
        <v>0</v>
      </c>
      <c r="D16" s="97">
        <f>IF(Worksheet!E16="DF",0,Worksheet!D16*2)</f>
        <v>0</v>
      </c>
      <c r="E16" s="98">
        <f>IF(Worksheet!E16="DF",0,IF('Rails &amp; Stiles'!D16=0,0,SUM(Worksheet!F16-(Worksheet!$J$8*2)+(Worksheet!$J$9*2))))</f>
        <v>0</v>
      </c>
      <c r="F16" s="103"/>
      <c r="G16" s="98">
        <f>IF(Worksheet!E16="DF",0,IF(Worksheet!G16=0,0,Worksheet!G16+0.25))</f>
        <v>0</v>
      </c>
      <c r="H16" s="9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</row>
    <row r="17" spans="1:253" s="70" customFormat="1" ht="37.5" customHeight="1">
      <c r="A17" s="94">
        <v>4</v>
      </c>
      <c r="B17" s="95">
        <f>IF(Worksheet!E17="DF",0,Worksheet!B17)</f>
        <v>0</v>
      </c>
      <c r="C17" s="137">
        <f>IF(Worksheet!F17="DF",0,Worksheet!C17)</f>
        <v>0</v>
      </c>
      <c r="D17" s="97">
        <f>IF(Worksheet!E17="DF",0,Worksheet!D17*2)</f>
        <v>0</v>
      </c>
      <c r="E17" s="98">
        <f>IF(Worksheet!E17="DF",0,IF('Rails &amp; Stiles'!D17=0,0,SUM(Worksheet!F17-(Worksheet!$J$8*2)+(Worksheet!$J$9*2))))</f>
        <v>0</v>
      </c>
      <c r="F17" s="103"/>
      <c r="G17" s="98">
        <f>IF(Worksheet!E17="DF",0,IF(Worksheet!G17=0,0,Worksheet!G17+0.25))</f>
        <v>0</v>
      </c>
      <c r="H17" s="9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</row>
    <row r="18" spans="1:253" s="70" customFormat="1" ht="37.5" customHeight="1">
      <c r="A18" s="94">
        <v>5</v>
      </c>
      <c r="B18" s="95">
        <f>IF(Worksheet!E18="DF",0,Worksheet!B18)</f>
        <v>0</v>
      </c>
      <c r="C18" s="137">
        <f>IF(Worksheet!F18="DF",0,Worksheet!C18)</f>
        <v>0</v>
      </c>
      <c r="D18" s="97">
        <f>IF(Worksheet!E18="DF",0,Worksheet!D18*2)</f>
        <v>0</v>
      </c>
      <c r="E18" s="98">
        <f>IF(Worksheet!E18="DF",0,IF('Rails &amp; Stiles'!D18=0,0,SUM(Worksheet!F18-(Worksheet!$J$8*2)+(Worksheet!$J$9*2))))</f>
        <v>0</v>
      </c>
      <c r="F18" s="103"/>
      <c r="G18" s="98">
        <f>IF(Worksheet!E18="DF",0,IF(Worksheet!G18=0,0,Worksheet!G18+0.25))</f>
        <v>0</v>
      </c>
      <c r="H18" s="9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</row>
    <row r="19" spans="1:253" s="70" customFormat="1" ht="37.5" customHeight="1">
      <c r="A19" s="94">
        <v>6</v>
      </c>
      <c r="B19" s="95">
        <f>IF(Worksheet!E19="DF",0,Worksheet!B19)</f>
        <v>0</v>
      </c>
      <c r="C19" s="137">
        <f>IF(Worksheet!F19="DF",0,Worksheet!C19)</f>
        <v>0</v>
      </c>
      <c r="D19" s="97">
        <f>IF(Worksheet!E19="DF",0,Worksheet!D19*2)</f>
        <v>0</v>
      </c>
      <c r="E19" s="98">
        <f>IF(Worksheet!E19="DF",0,IF('Rails &amp; Stiles'!D19=0,0,SUM(Worksheet!F19-(Worksheet!$J$8*2)+(Worksheet!$J$9*2))))</f>
        <v>0</v>
      </c>
      <c r="F19" s="103"/>
      <c r="G19" s="98">
        <f>IF(Worksheet!E19="DF",0,IF(Worksheet!G19=0,0,Worksheet!G19+0.25))</f>
        <v>0</v>
      </c>
      <c r="H19" s="9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</row>
    <row r="20" spans="1:253" s="70" customFormat="1" ht="37.5" customHeight="1">
      <c r="A20" s="94">
        <v>7</v>
      </c>
      <c r="B20" s="95">
        <f>IF(Worksheet!E20="DF",0,Worksheet!B20)</f>
        <v>0</v>
      </c>
      <c r="C20" s="137">
        <f>IF(Worksheet!F20="DF",0,Worksheet!C20)</f>
        <v>0</v>
      </c>
      <c r="D20" s="97">
        <f>IF(Worksheet!E20="DF",0,Worksheet!D20*2)</f>
        <v>0</v>
      </c>
      <c r="E20" s="98">
        <f>IF(Worksheet!E20="DF",0,IF('Rails &amp; Stiles'!D20=0,0,SUM(Worksheet!F20-(Worksheet!$J$8*2)+(Worksheet!$J$9*2))))</f>
        <v>0</v>
      </c>
      <c r="F20" s="103"/>
      <c r="G20" s="98">
        <f>IF(Worksheet!E20="DF",0,IF(Worksheet!G20=0,0,Worksheet!G20+0.25))</f>
        <v>0</v>
      </c>
      <c r="H20" s="9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</row>
    <row r="21" spans="1:253" s="70" customFormat="1" ht="37.5" customHeight="1">
      <c r="A21" s="94">
        <v>8</v>
      </c>
      <c r="B21" s="95">
        <f>IF(Worksheet!E21="DF",0,Worksheet!B21)</f>
        <v>0</v>
      </c>
      <c r="C21" s="137">
        <f>IF(Worksheet!F21="DF",0,Worksheet!C21)</f>
        <v>0</v>
      </c>
      <c r="D21" s="97">
        <f>IF(Worksheet!E21="DF",0,Worksheet!D21*2)</f>
        <v>0</v>
      </c>
      <c r="E21" s="98">
        <f>IF(Worksheet!E21="DF",0,IF('Rails &amp; Stiles'!D21=0,0,SUM(Worksheet!F21-(Worksheet!$J$8*2)+(Worksheet!$J$9*2))))</f>
        <v>0</v>
      </c>
      <c r="F21" s="103"/>
      <c r="G21" s="98">
        <f>IF(Worksheet!E21="DF",0,IF(Worksheet!G21=0,0,Worksheet!G21+0.25))</f>
        <v>0</v>
      </c>
      <c r="H21" s="9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</row>
    <row r="22" spans="1:253" s="70" customFormat="1" ht="37.5" customHeight="1">
      <c r="A22" s="94">
        <v>9</v>
      </c>
      <c r="B22" s="95">
        <f>IF(Worksheet!E22="DF",0,Worksheet!B22)</f>
        <v>0</v>
      </c>
      <c r="C22" s="137">
        <f>IF(Worksheet!F22="DF",0,Worksheet!C22)</f>
        <v>0</v>
      </c>
      <c r="D22" s="97">
        <f>IF(Worksheet!E22="DF",0,Worksheet!D22*2)</f>
        <v>0</v>
      </c>
      <c r="E22" s="98">
        <f>IF(Worksheet!E22="DF",0,IF('Rails &amp; Stiles'!D22=0,0,SUM(Worksheet!F22-(Worksheet!$J$8*2)+(Worksheet!$J$9*2))))</f>
        <v>0</v>
      </c>
      <c r="F22" s="103"/>
      <c r="G22" s="98">
        <f>IF(Worksheet!E22="DF",0,IF(Worksheet!G22=0,0,Worksheet!G22+0.25))</f>
        <v>0</v>
      </c>
      <c r="H22" s="9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</row>
    <row r="23" spans="1:253" s="70" customFormat="1" ht="37.5" customHeight="1">
      <c r="A23" s="94">
        <v>10</v>
      </c>
      <c r="B23" s="95">
        <f>IF(Worksheet!E23="DF",0,Worksheet!B23)</f>
        <v>0</v>
      </c>
      <c r="C23" s="137">
        <f>IF(Worksheet!F23="DF",0,Worksheet!C23)</f>
        <v>0</v>
      </c>
      <c r="D23" s="97">
        <f>IF(Worksheet!E23="DF",0,Worksheet!D23*2)</f>
        <v>0</v>
      </c>
      <c r="E23" s="98">
        <f>IF(Worksheet!E23="DF",0,IF('Rails &amp; Stiles'!D23=0,0,SUM(Worksheet!F23-(Worksheet!$J$8*2)+(Worksheet!$J$9*2))))</f>
        <v>0</v>
      </c>
      <c r="F23" s="103"/>
      <c r="G23" s="98">
        <f>IF(Worksheet!E23="DF",0,IF(Worksheet!G23=0,0,Worksheet!G23+0.25))</f>
        <v>0</v>
      </c>
      <c r="H23" s="9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</row>
    <row r="24" spans="1:253" s="70" customFormat="1" ht="37.5" customHeight="1">
      <c r="A24" s="94">
        <v>11</v>
      </c>
      <c r="B24" s="95">
        <f>IF(Worksheet!E24="DF",0,Worksheet!B24)</f>
        <v>0</v>
      </c>
      <c r="C24" s="137">
        <f>IF(Worksheet!F24="DF",0,Worksheet!C24)</f>
        <v>0</v>
      </c>
      <c r="D24" s="97">
        <f>IF(Worksheet!E24="DF",0,Worksheet!D24*2)</f>
        <v>0</v>
      </c>
      <c r="E24" s="98">
        <f>IF(Worksheet!E24="DF",0,IF('Rails &amp; Stiles'!D24=0,0,SUM(Worksheet!F24-(Worksheet!$J$8*2)+(Worksheet!$J$9*2))))</f>
        <v>0</v>
      </c>
      <c r="F24" s="103"/>
      <c r="G24" s="98">
        <f>IF(Worksheet!E24="DF",0,IF(Worksheet!G24=0,0,Worksheet!G24+0.25))</f>
        <v>0</v>
      </c>
      <c r="H24" s="9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</row>
    <row r="25" spans="1:253" s="70" customFormat="1" ht="37.5" customHeight="1">
      <c r="A25" s="94">
        <v>12</v>
      </c>
      <c r="B25" s="95">
        <f>IF(Worksheet!E25="DF",0,Worksheet!B25)</f>
        <v>0</v>
      </c>
      <c r="C25" s="137">
        <f>IF(Worksheet!F25="DF",0,Worksheet!C25)</f>
        <v>0</v>
      </c>
      <c r="D25" s="97">
        <f>IF(Worksheet!E25="DF",0,Worksheet!D25*2)</f>
        <v>0</v>
      </c>
      <c r="E25" s="98">
        <f>IF(Worksheet!E25="DF",0,IF('Rails &amp; Stiles'!D25=0,0,SUM(Worksheet!F25-(Worksheet!$J$8*2)+(Worksheet!$J$9*2))))</f>
        <v>0</v>
      </c>
      <c r="F25" s="103"/>
      <c r="G25" s="98">
        <f>IF(Worksheet!E25="DF",0,IF(Worksheet!G25=0,0,Worksheet!G25+0.25))</f>
        <v>0</v>
      </c>
      <c r="H25" s="9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</row>
    <row r="26" spans="1:253" s="70" customFormat="1" ht="37.5" customHeight="1">
      <c r="A26" s="94">
        <v>13</v>
      </c>
      <c r="B26" s="95">
        <f>IF(Worksheet!E26="DF",0,Worksheet!B26)</f>
        <v>0</v>
      </c>
      <c r="C26" s="137">
        <f>IF(Worksheet!F26="DF",0,Worksheet!C26)</f>
        <v>0</v>
      </c>
      <c r="D26" s="97">
        <f>IF(Worksheet!E26="DF",0,Worksheet!D26*2)</f>
        <v>0</v>
      </c>
      <c r="E26" s="98">
        <f>IF(Worksheet!E26="DF",0,IF('Rails &amp; Stiles'!D26=0,0,SUM(Worksheet!F26-(Worksheet!$J$8*2)+(Worksheet!$J$9*2))))</f>
        <v>0</v>
      </c>
      <c r="F26" s="103"/>
      <c r="G26" s="98">
        <f>IF(Worksheet!E26="DF",0,IF(Worksheet!G26=0,0,Worksheet!G26+0.25))</f>
        <v>0</v>
      </c>
      <c r="H26" s="9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</row>
    <row r="27" spans="1:253" s="70" customFormat="1" ht="37.5" customHeight="1">
      <c r="A27" s="94">
        <v>14</v>
      </c>
      <c r="B27" s="95">
        <f>IF(Worksheet!E27="DF",0,Worksheet!B27)</f>
        <v>0</v>
      </c>
      <c r="C27" s="137">
        <f>IF(Worksheet!F27="DF",0,Worksheet!C27)</f>
        <v>0</v>
      </c>
      <c r="D27" s="97">
        <f>IF(Worksheet!E27="DF",0,Worksheet!D27*2)</f>
        <v>0</v>
      </c>
      <c r="E27" s="98">
        <f>IF(Worksheet!E27="DF",0,IF('Rails &amp; Stiles'!D27=0,0,SUM(Worksheet!F27-(Worksheet!$J$8*2)+(Worksheet!$J$9*2))))</f>
        <v>0</v>
      </c>
      <c r="F27" s="103"/>
      <c r="G27" s="98">
        <f>IF(Worksheet!E27="DF",0,IF(Worksheet!G27=0,0,Worksheet!G27+0.25))</f>
        <v>0</v>
      </c>
      <c r="H27" s="9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</row>
    <row r="28" spans="1:253" s="70" customFormat="1" ht="37.5" customHeight="1">
      <c r="A28" s="94">
        <v>15</v>
      </c>
      <c r="B28" s="95">
        <f>IF(Worksheet!E28="DF",0,Worksheet!B28)</f>
        <v>0</v>
      </c>
      <c r="C28" s="137">
        <f>IF(Worksheet!F28="DF",0,Worksheet!C28)</f>
        <v>0</v>
      </c>
      <c r="D28" s="97">
        <f>IF(Worksheet!E28="DF",0,Worksheet!D28*2)</f>
        <v>0</v>
      </c>
      <c r="E28" s="98">
        <f>IF(Worksheet!E28="DF",0,IF('Rails &amp; Stiles'!D28=0,0,SUM(Worksheet!F28-(Worksheet!$J$8*2)+(Worksheet!$J$9*2))))</f>
        <v>0</v>
      </c>
      <c r="F28" s="103"/>
      <c r="G28" s="98">
        <f>IF(Worksheet!E28="DF",0,IF(Worksheet!G28=0,0,Worksheet!G28+0.25))</f>
        <v>0</v>
      </c>
      <c r="H28" s="9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</row>
    <row r="29" spans="1:253" s="70" customFormat="1" ht="37.5" customHeight="1">
      <c r="A29" s="94">
        <v>16</v>
      </c>
      <c r="B29" s="95">
        <f>IF(Worksheet!E29="DF",0,Worksheet!B29)</f>
        <v>0</v>
      </c>
      <c r="C29" s="137">
        <f>IF(Worksheet!F29="DF",0,Worksheet!C29)</f>
        <v>0</v>
      </c>
      <c r="D29" s="97">
        <f>IF(Worksheet!E29="DF",0,Worksheet!D29*2)</f>
        <v>0</v>
      </c>
      <c r="E29" s="98">
        <f>IF(Worksheet!E29="DF",0,IF('Rails &amp; Stiles'!D29=0,0,SUM(Worksheet!F29-(Worksheet!$J$8*2)+(Worksheet!$J$9*2))))</f>
        <v>0</v>
      </c>
      <c r="F29" s="103"/>
      <c r="G29" s="98">
        <f>IF(Worksheet!E29="DF",0,IF(Worksheet!G29=0,0,Worksheet!G29+0.25))</f>
        <v>0</v>
      </c>
      <c r="H29" s="9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</row>
    <row r="30" spans="1:253" s="70" customFormat="1" ht="37.5" customHeight="1">
      <c r="A30" s="94">
        <v>17</v>
      </c>
      <c r="B30" s="95">
        <f>IF(Worksheet!E30="DF",0,Worksheet!B30)</f>
        <v>0</v>
      </c>
      <c r="C30" s="137">
        <f>IF(Worksheet!F30="DF",0,Worksheet!C30)</f>
        <v>0</v>
      </c>
      <c r="D30" s="97">
        <f>IF(Worksheet!E30="DF",0,Worksheet!D30*2)</f>
        <v>0</v>
      </c>
      <c r="E30" s="98">
        <f>IF(Worksheet!E30="DF",0,IF('Rails &amp; Stiles'!D30=0,0,SUM(Worksheet!F30-(Worksheet!$J$8*2)+(Worksheet!$J$9*2))))</f>
        <v>0</v>
      </c>
      <c r="F30" s="103"/>
      <c r="G30" s="98">
        <f>IF(Worksheet!E30="DF",0,IF(Worksheet!G30=0,0,Worksheet!G30+0.25))</f>
        <v>0</v>
      </c>
      <c r="H30" s="9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</row>
    <row r="31" spans="1:253" s="70" customFormat="1" ht="37.5" customHeight="1">
      <c r="A31" s="94">
        <v>18</v>
      </c>
      <c r="B31" s="95">
        <f>IF(Worksheet!E31="DF",0,Worksheet!B31)</f>
        <v>0</v>
      </c>
      <c r="C31" s="137">
        <f>IF(Worksheet!F31="DF",0,Worksheet!C31)</f>
        <v>0</v>
      </c>
      <c r="D31" s="97">
        <f>IF(Worksheet!E31="DF",0,Worksheet!D31*2)</f>
        <v>0</v>
      </c>
      <c r="E31" s="98">
        <f>IF(Worksheet!E31="DF",0,IF('Rails &amp; Stiles'!D31=0,0,SUM(Worksheet!F31-(Worksheet!$J$8*2)+(Worksheet!$J$9*2))))</f>
        <v>0</v>
      </c>
      <c r="F31" s="103"/>
      <c r="G31" s="98">
        <f>IF(Worksheet!E31="DF",0,IF(Worksheet!G31=0,0,Worksheet!G31+0.25))</f>
        <v>0</v>
      </c>
      <c r="H31" s="9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</row>
    <row r="32" spans="1:253" s="70" customFormat="1" ht="37.5" customHeight="1">
      <c r="A32" s="94">
        <v>19</v>
      </c>
      <c r="B32" s="95">
        <f>IF(Worksheet!E32="DF",0,Worksheet!B32)</f>
        <v>0</v>
      </c>
      <c r="C32" s="137">
        <f>IF(Worksheet!F32="DF",0,Worksheet!C32)</f>
        <v>0</v>
      </c>
      <c r="D32" s="97">
        <f>IF(Worksheet!E32="DF",0,Worksheet!D32*2)</f>
        <v>0</v>
      </c>
      <c r="E32" s="98">
        <f>IF(Worksheet!E32="DF",0,IF('Rails &amp; Stiles'!D32=0,0,SUM(Worksheet!F32-(Worksheet!$J$8*2)+(Worksheet!$J$9*2))))</f>
        <v>0</v>
      </c>
      <c r="F32" s="103"/>
      <c r="G32" s="98">
        <f>IF(Worksheet!E32="DF",0,IF(Worksheet!G32=0,0,Worksheet!G32+0.25))</f>
        <v>0</v>
      </c>
      <c r="H32" s="9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</row>
    <row r="33" spans="1:253" s="70" customFormat="1" ht="37.5" customHeight="1">
      <c r="A33" s="94">
        <v>20</v>
      </c>
      <c r="B33" s="95">
        <f>IF(Worksheet!E33="DF",0,Worksheet!B33)</f>
        <v>0</v>
      </c>
      <c r="C33" s="137">
        <f>IF(Worksheet!F33="DF",0,Worksheet!C33)</f>
        <v>0</v>
      </c>
      <c r="D33" s="97">
        <f>IF(Worksheet!E33="DF",0,Worksheet!D33*2)</f>
        <v>0</v>
      </c>
      <c r="E33" s="98">
        <f>IF(Worksheet!E33="DF",0,IF('Rails &amp; Stiles'!D33=0,0,SUM(Worksheet!F33-(Worksheet!$J$8*2)+(Worksheet!$J$9*2))))</f>
        <v>0</v>
      </c>
      <c r="F33" s="103"/>
      <c r="G33" s="98">
        <f>IF(Worksheet!E33="DF",0,IF(Worksheet!G33=0,0,Worksheet!G33+0.25))</f>
        <v>0</v>
      </c>
      <c r="H33" s="9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</row>
    <row r="34" spans="1:253" s="70" customFormat="1" ht="37.5" customHeight="1">
      <c r="A34" s="94">
        <v>21</v>
      </c>
      <c r="B34" s="95">
        <f>IF(Worksheet!E34="DF",0,Worksheet!B34)</f>
        <v>0</v>
      </c>
      <c r="C34" s="137">
        <f>IF(Worksheet!F34="DF",0,Worksheet!C34)</f>
        <v>0</v>
      </c>
      <c r="D34" s="97">
        <f>IF(Worksheet!E34="DF",0,Worksheet!D34*2)</f>
        <v>0</v>
      </c>
      <c r="E34" s="98">
        <f>IF(Worksheet!E34="DF",0,IF('Rails &amp; Stiles'!D34=0,0,SUM(Worksheet!F34-(Worksheet!$J$8*2)+(Worksheet!$J$9*2))))</f>
        <v>0</v>
      </c>
      <c r="F34" s="103"/>
      <c r="G34" s="98">
        <f>IF(Worksheet!E34="DF",0,IF(Worksheet!G34=0,0,Worksheet!G34+0.25))</f>
        <v>0</v>
      </c>
      <c r="H34" s="9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</row>
    <row r="35" spans="1:253" s="70" customFormat="1" ht="37.5" customHeight="1">
      <c r="A35" s="94">
        <v>22</v>
      </c>
      <c r="B35" s="95">
        <f>IF(Worksheet!E35="DF",0,Worksheet!B35)</f>
        <v>0</v>
      </c>
      <c r="C35" s="137">
        <f>IF(Worksheet!F35="DF",0,Worksheet!C35)</f>
        <v>0</v>
      </c>
      <c r="D35" s="97">
        <f>IF(Worksheet!E35="DF",0,Worksheet!D35*2)</f>
        <v>0</v>
      </c>
      <c r="E35" s="98">
        <f>IF(Worksheet!E35="DF",0,IF('Rails &amp; Stiles'!D35=0,0,SUM(Worksheet!F35-(Worksheet!$J$8*2)+(Worksheet!$J$9*2))))</f>
        <v>0</v>
      </c>
      <c r="F35" s="103"/>
      <c r="G35" s="98">
        <f>IF(Worksheet!E35="DF",0,IF(Worksheet!G35=0,0,Worksheet!G35+0.25))</f>
        <v>0</v>
      </c>
      <c r="H35" s="9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</row>
    <row r="36" spans="1:253" s="70" customFormat="1" ht="37.5" customHeight="1">
      <c r="A36" s="94">
        <v>23</v>
      </c>
      <c r="B36" s="95">
        <f>IF(Worksheet!E36="DF",0,Worksheet!B36)</f>
        <v>0</v>
      </c>
      <c r="C36" s="137">
        <f>IF(Worksheet!F36="DF",0,Worksheet!C36)</f>
        <v>0</v>
      </c>
      <c r="D36" s="97">
        <f>IF(Worksheet!E36="DF",0,Worksheet!D36*2)</f>
        <v>0</v>
      </c>
      <c r="E36" s="98">
        <f>IF(Worksheet!E36="DF",0,IF('Rails &amp; Stiles'!D36=0,0,SUM(Worksheet!F36-(Worksheet!$J$8*2)+(Worksheet!$J$9*2))))</f>
        <v>0</v>
      </c>
      <c r="F36" s="103"/>
      <c r="G36" s="98">
        <f>IF(Worksheet!E36="DF",0,IF(Worksheet!G36=0,0,Worksheet!G36+0.25))</f>
        <v>0</v>
      </c>
      <c r="H36" s="9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</row>
    <row r="37" spans="1:253" s="70" customFormat="1" ht="37.5" customHeight="1">
      <c r="A37" s="94">
        <v>24</v>
      </c>
      <c r="B37" s="95">
        <f>IF(Worksheet!E37="DF",0,Worksheet!B37)</f>
        <v>0</v>
      </c>
      <c r="C37" s="137">
        <f>IF(Worksheet!F37="DF",0,Worksheet!C37)</f>
        <v>0</v>
      </c>
      <c r="D37" s="97">
        <f>IF(Worksheet!E37="DF",0,Worksheet!D37*2)</f>
        <v>0</v>
      </c>
      <c r="E37" s="98">
        <f>IF(Worksheet!E37="DF",0,IF('Rails &amp; Stiles'!D37=0,0,SUM(Worksheet!F37-(Worksheet!$J$8*2)+(Worksheet!$J$9*2))))</f>
        <v>0</v>
      </c>
      <c r="F37" s="103"/>
      <c r="G37" s="98">
        <f>IF(Worksheet!E37="DF",0,IF(Worksheet!G37=0,0,Worksheet!G37+0.25))</f>
        <v>0</v>
      </c>
      <c r="H37" s="9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</row>
    <row r="38" spans="1:253" s="70" customFormat="1" ht="37.5" customHeight="1" thickBot="1">
      <c r="A38" s="100">
        <v>25</v>
      </c>
      <c r="B38" s="120">
        <f>IF(Worksheet!E38="DF",0,Worksheet!B38)</f>
        <v>0</v>
      </c>
      <c r="C38" s="138">
        <f>IF(Worksheet!F38="DF",0,Worksheet!C38)</f>
        <v>0</v>
      </c>
      <c r="D38" s="104">
        <f>IF(Worksheet!E38="DF",0,Worksheet!D38*2)</f>
        <v>0</v>
      </c>
      <c r="E38" s="105">
        <f>IF(Worksheet!E38="DF",0,IF('Rails &amp; Stiles'!D38=0,0,SUM(Worksheet!F38-(Worksheet!$J$8*2)+(Worksheet!$J$9*2))))</f>
        <v>0</v>
      </c>
      <c r="F38" s="106"/>
      <c r="G38" s="105">
        <f>IF(Worksheet!E38="DF",0,IF(Worksheet!G38=0,0,Worksheet!G38+0.25))</f>
        <v>0</v>
      </c>
      <c r="H38" s="101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</row>
    <row r="39" spans="1:253" ht="15">
      <c r="A39" s="132"/>
      <c r="B39" s="132"/>
      <c r="C39" s="132"/>
      <c r="D39" s="132"/>
      <c r="E39" s="132"/>
      <c r="F39" s="132"/>
      <c r="G39" s="132"/>
      <c r="H39" s="31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29.25">
      <c r="A40" s="133"/>
      <c r="B40" s="134"/>
      <c r="C40" s="134" t="s">
        <v>24</v>
      </c>
      <c r="D40" s="135">
        <f>SUM(D14:D38)</f>
        <v>4</v>
      </c>
      <c r="E40" s="27"/>
      <c r="F40" s="27"/>
      <c r="G40" s="27"/>
      <c r="H40" s="31"/>
      <c r="I40" s="6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27">
      <c r="A41" s="8"/>
      <c r="B41" s="8"/>
      <c r="C41" s="8"/>
      <c r="D41" s="16"/>
      <c r="E41" s="16"/>
      <c r="F41" s="16"/>
      <c r="G41" s="16"/>
      <c r="I41" s="16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21">
      <c r="A42" s="18"/>
      <c r="B42" s="18"/>
      <c r="C42" s="18"/>
      <c r="D42" s="18"/>
      <c r="E42" s="18"/>
      <c r="F42" s="18"/>
      <c r="G42" s="18"/>
      <c r="I42" s="1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15">
      <c r="A43" s="2"/>
      <c r="B43" s="2"/>
      <c r="C43" s="2"/>
      <c r="D43" s="2"/>
      <c r="E43" s="2"/>
      <c r="F43" s="2"/>
      <c r="G43" s="2"/>
      <c r="I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15">
      <c r="A44" s="2"/>
      <c r="B44" s="2"/>
      <c r="C44" s="2"/>
      <c r="D44" s="2"/>
      <c r="E44" s="2"/>
      <c r="F44" s="2"/>
      <c r="G44" s="2"/>
      <c r="I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15">
      <c r="A45" s="2"/>
      <c r="B45" s="2"/>
      <c r="C45" s="2"/>
      <c r="D45" s="2"/>
      <c r="E45" s="2"/>
      <c r="F45" s="2"/>
      <c r="G45" s="2"/>
      <c r="I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15">
      <c r="A46" s="2"/>
      <c r="B46" s="2"/>
      <c r="C46" s="2"/>
      <c r="D46" s="2"/>
      <c r="E46" s="2"/>
      <c r="F46" s="2"/>
      <c r="G46" s="2"/>
      <c r="I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15">
      <c r="A47" s="2"/>
      <c r="B47" s="2"/>
      <c r="C47" s="2"/>
      <c r="D47" s="2"/>
      <c r="E47" s="2"/>
      <c r="F47" s="2"/>
      <c r="G47" s="2"/>
      <c r="I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15">
      <c r="A48" s="2"/>
      <c r="B48" s="2"/>
      <c r="C48" s="2"/>
      <c r="D48" s="2"/>
      <c r="E48" s="2"/>
      <c r="F48" s="2"/>
      <c r="G48" s="2"/>
      <c r="I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15">
      <c r="A49" s="3"/>
      <c r="B49" s="3"/>
      <c r="C49" s="3"/>
      <c r="D49" s="3"/>
      <c r="E49" s="3"/>
      <c r="F49" s="3"/>
      <c r="G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15">
      <c r="A50" s="3"/>
      <c r="B50" s="3"/>
      <c r="C50" s="3"/>
      <c r="D50" s="3"/>
      <c r="E50" s="3"/>
      <c r="F50" s="3"/>
      <c r="G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21">
      <c r="A51" s="20"/>
      <c r="B51" s="20"/>
      <c r="C51" s="20"/>
      <c r="D51" s="20"/>
      <c r="E51" s="20"/>
      <c r="F51" s="20"/>
      <c r="G51" s="20"/>
      <c r="H51" s="20"/>
      <c r="I51" s="2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21">
      <c r="A52" s="20"/>
      <c r="B52" s="20"/>
      <c r="C52" s="20"/>
      <c r="D52" s="20"/>
      <c r="E52" s="20"/>
      <c r="F52" s="20"/>
      <c r="G52" s="20"/>
      <c r="H52" s="20"/>
      <c r="I52" s="2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21">
      <c r="A53" s="20"/>
      <c r="B53" s="20"/>
      <c r="C53" s="20"/>
      <c r="D53" s="20"/>
      <c r="E53" s="20"/>
      <c r="F53" s="20"/>
      <c r="G53" s="20"/>
      <c r="H53" s="20"/>
      <c r="I53" s="2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18">
      <c r="A54" s="21"/>
      <c r="B54" s="21"/>
      <c r="C54" s="21"/>
      <c r="D54" s="21"/>
      <c r="E54" s="21"/>
      <c r="F54" s="21"/>
      <c r="G54" s="21"/>
      <c r="H54" s="21"/>
      <c r="I54" s="21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18">
      <c r="A55" s="21"/>
      <c r="B55" s="21"/>
      <c r="C55" s="21"/>
      <c r="D55" s="21"/>
      <c r="E55" s="21"/>
      <c r="F55" s="21"/>
      <c r="G55" s="21"/>
      <c r="H55" s="21"/>
      <c r="I55" s="2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18">
      <c r="A56" s="21"/>
      <c r="B56" s="21"/>
      <c r="C56" s="21"/>
      <c r="D56" s="21"/>
      <c r="E56" s="21"/>
      <c r="F56" s="21"/>
      <c r="G56" s="21"/>
      <c r="H56" s="21"/>
      <c r="I56" s="21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</row>
    <row r="73" spans="1:253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</row>
    <row r="74" spans="1:253" ht="15">
      <c r="A74" s="22"/>
      <c r="B74" s="22"/>
      <c r="C74" s="22"/>
      <c r="D74" s="23"/>
      <c r="E74" s="22"/>
      <c r="F74" s="22"/>
      <c r="G74" s="22"/>
      <c r="H74" s="22"/>
      <c r="I74" s="2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</row>
    <row r="75" spans="1:253" ht="15">
      <c r="A75" s="22"/>
      <c r="B75" s="22"/>
      <c r="C75" s="22"/>
      <c r="D75" s="23"/>
      <c r="E75" s="22"/>
      <c r="F75" s="22"/>
      <c r="G75" s="22"/>
      <c r="H75" s="22"/>
      <c r="I75" s="2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</row>
    <row r="76" spans="1:253" ht="15">
      <c r="A76" s="22"/>
      <c r="B76" s="22"/>
      <c r="C76" s="22"/>
      <c r="D76" s="23"/>
      <c r="E76" s="22"/>
      <c r="F76" s="22"/>
      <c r="G76" s="22"/>
      <c r="H76" s="22"/>
      <c r="I76" s="2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</row>
    <row r="77" spans="1:253" ht="15">
      <c r="A77" s="22"/>
      <c r="B77" s="22"/>
      <c r="C77" s="22"/>
      <c r="D77" s="23"/>
      <c r="E77" s="22"/>
      <c r="F77" s="22"/>
      <c r="G77" s="22"/>
      <c r="H77" s="22"/>
      <c r="I77" s="2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</row>
    <row r="78" spans="1:253" ht="15">
      <c r="A78" s="22"/>
      <c r="B78" s="22"/>
      <c r="C78" s="22"/>
      <c r="D78" s="23"/>
      <c r="E78" s="22"/>
      <c r="F78" s="22"/>
      <c r="G78" s="22"/>
      <c r="H78" s="22"/>
      <c r="I78" s="2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</row>
    <row r="79" spans="1:253" ht="15">
      <c r="A79" s="22"/>
      <c r="B79" s="22"/>
      <c r="C79" s="22"/>
      <c r="D79" s="23"/>
      <c r="E79" s="22"/>
      <c r="F79" s="22"/>
      <c r="G79" s="22"/>
      <c r="H79" s="22"/>
      <c r="I79" s="2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</row>
    <row r="80" spans="1:253" ht="15">
      <c r="A80" s="22"/>
      <c r="B80" s="22"/>
      <c r="C80" s="22"/>
      <c r="D80" s="23"/>
      <c r="E80" s="22"/>
      <c r="F80" s="22"/>
      <c r="G80" s="22"/>
      <c r="H80" s="22"/>
      <c r="I80" s="2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</row>
    <row r="81" spans="1:253" ht="15">
      <c r="A81" s="22"/>
      <c r="B81" s="22"/>
      <c r="C81" s="22"/>
      <c r="D81" s="23"/>
      <c r="E81" s="22"/>
      <c r="F81" s="22"/>
      <c r="G81" s="22"/>
      <c r="H81" s="22"/>
      <c r="I81" s="2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</row>
    <row r="82" spans="1:253" ht="15">
      <c r="A82" s="22"/>
      <c r="B82" s="22"/>
      <c r="C82" s="22"/>
      <c r="D82" s="23"/>
      <c r="E82" s="22"/>
      <c r="F82" s="22"/>
      <c r="G82" s="22"/>
      <c r="H82" s="22"/>
      <c r="I82" s="2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</row>
    <row r="83" spans="1:253" ht="15">
      <c r="A83" s="22"/>
      <c r="B83" s="22"/>
      <c r="C83" s="22"/>
      <c r="D83" s="23"/>
      <c r="E83" s="22"/>
      <c r="F83" s="22"/>
      <c r="G83" s="22"/>
      <c r="H83" s="22"/>
      <c r="I83" s="2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</row>
    <row r="84" spans="1:253" ht="15">
      <c r="A84" s="22"/>
      <c r="B84" s="22"/>
      <c r="C84" s="22"/>
      <c r="D84" s="23"/>
      <c r="E84" s="22"/>
      <c r="F84" s="22"/>
      <c r="G84" s="22"/>
      <c r="H84" s="22"/>
      <c r="I84" s="2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</row>
    <row r="85" spans="1:253" ht="15">
      <c r="A85" s="22"/>
      <c r="B85" s="22"/>
      <c r="C85" s="22"/>
      <c r="D85" s="23"/>
      <c r="E85" s="22"/>
      <c r="F85" s="22"/>
      <c r="G85" s="22"/>
      <c r="H85" s="22"/>
      <c r="I85" s="2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</row>
    <row r="86" spans="1:253" ht="15">
      <c r="A86" s="22"/>
      <c r="B86" s="22"/>
      <c r="C86" s="22"/>
      <c r="D86" s="23"/>
      <c r="E86" s="22"/>
      <c r="F86" s="22"/>
      <c r="G86" s="22"/>
      <c r="H86" s="22"/>
      <c r="I86" s="2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</row>
    <row r="87" spans="1:253" ht="15">
      <c r="A87" s="22"/>
      <c r="B87" s="22"/>
      <c r="C87" s="22"/>
      <c r="D87" s="23"/>
      <c r="E87" s="22"/>
      <c r="F87" s="22"/>
      <c r="G87" s="22"/>
      <c r="H87" s="22"/>
      <c r="I87" s="2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</row>
    <row r="88" spans="1:25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</row>
    <row r="89" spans="1:25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</row>
    <row r="90" spans="1:25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</row>
    <row r="91" spans="1:253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</row>
    <row r="92" spans="1:253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</row>
    <row r="93" spans="1:253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</row>
    <row r="94" spans="1:253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</row>
    <row r="95" spans="1:253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</row>
    <row r="96" spans="1:253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</row>
    <row r="97" spans="1:253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</row>
    <row r="98" spans="1:253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</row>
    <row r="99" spans="1:25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</row>
    <row r="100" spans="1:25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</row>
    <row r="101" spans="1:25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</row>
    <row r="102" spans="1:25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</row>
    <row r="103" spans="1:253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</row>
    <row r="104" spans="1:253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</row>
    <row r="105" spans="1:253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</row>
    <row r="106" spans="1:253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</row>
    <row r="107" spans="1:253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</row>
    <row r="108" spans="1:253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</row>
    <row r="109" spans="1:253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</row>
    <row r="110" spans="1:253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</row>
    <row r="111" spans="1:253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</row>
    <row r="112" spans="1:253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</row>
    <row r="113" spans="1:253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</row>
    <row r="114" spans="1:253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</row>
    <row r="115" spans="1:253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</row>
    <row r="116" spans="1:253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</row>
    <row r="117" spans="1:253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</row>
    <row r="118" spans="1:253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</row>
    <row r="119" spans="1:253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</row>
    <row r="120" spans="1:253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</row>
    <row r="121" spans="1:253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</row>
    <row r="122" spans="1:253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</row>
    <row r="123" spans="1:253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</row>
    <row r="124" spans="1:253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</row>
    <row r="125" spans="1:253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</row>
    <row r="126" spans="1:253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</row>
    <row r="127" spans="1:253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</row>
    <row r="128" spans="1:253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</row>
    <row r="129" spans="1:253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</row>
    <row r="132" spans="1:253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</row>
    <row r="133" spans="1:253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</row>
    <row r="134" spans="1:253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</row>
    <row r="135" spans="1:253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</row>
    <row r="136" spans="1:253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</row>
    <row r="137" spans="1:253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</row>
    <row r="138" spans="1:253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</row>
    <row r="139" spans="1:253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</row>
    <row r="140" spans="1:253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</row>
    <row r="141" spans="1:253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</row>
    <row r="142" spans="1:253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</row>
    <row r="143" spans="1:253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</row>
    <row r="144" spans="1:253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</row>
    <row r="145" spans="1:253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</row>
    <row r="146" spans="1:253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</row>
    <row r="147" spans="1:253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</row>
    <row r="148" spans="1:253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</row>
    <row r="149" spans="1:253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</row>
    <row r="150" spans="1:253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</row>
    <row r="151" spans="1:253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</row>
    <row r="152" spans="1:253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</row>
    <row r="153" spans="1:253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</row>
    <row r="154" spans="1:253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</row>
    <row r="155" spans="1:253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</row>
    <row r="156" spans="1:253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</row>
    <row r="157" spans="1:253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</row>
    <row r="158" spans="1:253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</row>
    <row r="159" spans="1:253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</row>
    <row r="160" spans="1:253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</row>
    <row r="161" spans="1:253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</row>
    <row r="162" spans="1:253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</row>
    <row r="163" spans="1:253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</row>
    <row r="164" spans="1:253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</row>
    <row r="165" spans="1:253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</row>
    <row r="166" spans="1:253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</row>
    <row r="167" spans="1:253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</row>
    <row r="168" spans="1:253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</row>
    <row r="169" spans="1:253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</row>
    <row r="170" spans="1:253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</row>
    <row r="171" spans="1:253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</row>
    <row r="172" spans="1:253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</row>
    <row r="173" spans="1:253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</row>
    <row r="174" spans="1:253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</row>
    <row r="175" spans="1:253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</row>
    <row r="176" spans="1:253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</row>
    <row r="177" spans="1:253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</row>
    <row r="178" spans="1:253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</row>
    <row r="179" spans="1:253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</row>
    <row r="180" spans="1:253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</row>
    <row r="181" spans="1:253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</row>
    <row r="182" spans="1:253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</row>
    <row r="183" spans="1:253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</row>
    <row r="184" spans="1:253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</row>
    <row r="185" spans="1:253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</row>
    <row r="186" spans="1:253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</row>
    <row r="187" spans="1:253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</row>
    <row r="188" spans="1:253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</row>
    <row r="189" spans="1:253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</row>
    <row r="190" spans="1:253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</row>
    <row r="191" spans="1:253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</row>
    <row r="192" spans="1:253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</row>
  </sheetData>
  <mergeCells count="13">
    <mergeCell ref="A1:E1"/>
    <mergeCell ref="A3:E4"/>
    <mergeCell ref="A8:B8"/>
    <mergeCell ref="A9:B9"/>
    <mergeCell ref="C9:D9"/>
    <mergeCell ref="C8:D8"/>
    <mergeCell ref="C6:D6"/>
    <mergeCell ref="C5:D5"/>
    <mergeCell ref="B12:C12"/>
    <mergeCell ref="E12:F12"/>
    <mergeCell ref="A5:B5"/>
    <mergeCell ref="A6:B6"/>
    <mergeCell ref="A7:B7"/>
  </mergeCells>
  <printOptions horizontalCentered="1" verticalCentered="1"/>
  <pageMargins left="0.5" right="0.5" top="0.25" bottom="0.25" header="0.5" footer="0.5"/>
  <pageSetup fitToHeight="1" fitToWidth="1" horizontalDpi="300" verticalDpi="3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92"/>
  <sheetViews>
    <sheetView showGridLines="0" showZeros="0" defaultGridColor="0" zoomScale="50" zoomScaleNormal="50" zoomScaleSheetLayoutView="50" colorId="22" workbookViewId="0" topLeftCell="A1">
      <selection activeCell="N17" sqref="M17:N17"/>
    </sheetView>
  </sheetViews>
  <sheetFormatPr defaultColWidth="9.77734375" defaultRowHeight="15"/>
  <cols>
    <col min="1" max="1" width="4.77734375" style="0" customWidth="1"/>
    <col min="2" max="2" width="10.6640625" style="0" customWidth="1"/>
    <col min="3" max="3" width="26.21484375" style="0" customWidth="1"/>
    <col min="4" max="4" width="7.77734375" style="0" customWidth="1"/>
    <col min="5" max="8" width="19.6640625" style="0" customWidth="1"/>
    <col min="29" max="29" width="4.77734375" style="0" customWidth="1"/>
  </cols>
  <sheetData>
    <row r="1" spans="1:252" ht="39" customHeight="1">
      <c r="A1" s="144" t="s">
        <v>13</v>
      </c>
      <c r="B1" s="144"/>
      <c r="C1" s="144"/>
      <c r="D1" s="144"/>
      <c r="E1" s="144"/>
      <c r="F1" s="55"/>
      <c r="G1" s="77">
        <f>Worksheet!J1</f>
        <v>38208.50768923611</v>
      </c>
      <c r="H1" s="7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30.75" customHeight="1">
      <c r="A2" s="29"/>
      <c r="B2" s="72"/>
      <c r="C2" s="29"/>
      <c r="D2" s="29"/>
      <c r="E2" s="30"/>
      <c r="F2" s="30"/>
      <c r="G2" s="78">
        <f>Worksheet!J2</f>
        <v>38208.50768923611</v>
      </c>
      <c r="H2" s="7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27" customHeight="1">
      <c r="A3" s="155" t="s">
        <v>31</v>
      </c>
      <c r="B3" s="156"/>
      <c r="C3" s="156"/>
      <c r="D3" s="156"/>
      <c r="E3" s="156"/>
      <c r="F3" s="67"/>
      <c r="G3" s="67"/>
      <c r="H3" s="3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33" customHeight="1">
      <c r="A4" s="156"/>
      <c r="B4" s="156"/>
      <c r="C4" s="156"/>
      <c r="D4" s="156"/>
      <c r="E4" s="156"/>
      <c r="F4" s="67"/>
      <c r="G4" s="67"/>
      <c r="H4" s="3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63" customHeight="1">
      <c r="A5" s="146" t="s">
        <v>0</v>
      </c>
      <c r="B5" s="146"/>
      <c r="C5" s="165"/>
      <c r="D5" s="170" t="str">
        <f>Worksheet!D5</f>
        <v>Santa's</v>
      </c>
      <c r="E5" s="170"/>
      <c r="F5" s="170"/>
      <c r="G5" s="170"/>
      <c r="H5" s="6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ht="26.25" customHeight="1">
      <c r="A6" s="147" t="s">
        <v>7</v>
      </c>
      <c r="B6" s="147"/>
      <c r="C6" s="36"/>
      <c r="D6" s="153" t="str">
        <f>Worksheet!D6</f>
        <v>Kitchen</v>
      </c>
      <c r="E6" s="153"/>
      <c r="F6" s="153"/>
      <c r="G6" s="153"/>
      <c r="H6" s="7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ht="26.25" customHeight="1">
      <c r="A7" s="148"/>
      <c r="B7" s="148"/>
      <c r="C7" s="37"/>
      <c r="D7" s="169"/>
      <c r="E7" s="73"/>
      <c r="F7" s="73"/>
      <c r="G7" s="73"/>
      <c r="H7" s="7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ht="24" customHeight="1">
      <c r="A8" s="139" t="s">
        <v>12</v>
      </c>
      <c r="B8" s="139"/>
      <c r="C8" s="35"/>
      <c r="D8" s="154" t="str">
        <f>Worksheet!D8</f>
        <v>Shaker</v>
      </c>
      <c r="E8" s="154"/>
      <c r="F8" s="154"/>
      <c r="G8" s="154"/>
      <c r="H8" s="7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ht="33.75" customHeight="1">
      <c r="A9" s="139" t="s">
        <v>11</v>
      </c>
      <c r="B9" s="139"/>
      <c r="C9" s="35"/>
      <c r="D9" s="154" t="str">
        <f>Worksheet!D9</f>
        <v>Rift &amp; Quartered Oak</v>
      </c>
      <c r="E9" s="154"/>
      <c r="F9" s="154"/>
      <c r="G9" s="154"/>
      <c r="H9" s="7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ht="27.75" thickBot="1">
      <c r="A10" s="7"/>
      <c r="B10" s="7"/>
      <c r="C10" s="7"/>
      <c r="D10" s="7"/>
      <c r="E10" s="7"/>
      <c r="F10" s="7"/>
      <c r="G10" s="7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ht="29.25">
      <c r="A11" s="9"/>
      <c r="B11" s="51"/>
      <c r="C11" s="53"/>
      <c r="D11" s="79"/>
      <c r="E11" s="79"/>
      <c r="F11" s="84"/>
      <c r="G11" s="86"/>
      <c r="H11" s="2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ht="33">
      <c r="A12" s="40"/>
      <c r="B12" s="151" t="s">
        <v>27</v>
      </c>
      <c r="C12" s="152"/>
      <c r="D12" s="80"/>
      <c r="E12" s="151" t="s">
        <v>28</v>
      </c>
      <c r="F12" s="157"/>
      <c r="G12" s="87"/>
      <c r="H12" s="2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ht="30" thickBot="1">
      <c r="A13" s="13"/>
      <c r="B13" s="46" t="s">
        <v>10</v>
      </c>
      <c r="C13" s="50" t="s">
        <v>17</v>
      </c>
      <c r="D13" s="46" t="s">
        <v>1</v>
      </c>
      <c r="E13" s="46" t="s">
        <v>3</v>
      </c>
      <c r="F13" s="85" t="s">
        <v>4</v>
      </c>
      <c r="G13" s="76" t="s">
        <v>29</v>
      </c>
      <c r="H13" s="3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70" customFormat="1" ht="37.5" customHeight="1">
      <c r="A14" s="88">
        <v>1</v>
      </c>
      <c r="B14" s="89">
        <f>IF(Worksheet!E14="DF",0,Worksheet!B14)</f>
        <v>1</v>
      </c>
      <c r="C14" s="95" t="str">
        <f>IF(Worksheet!F14="DF",0,Worksheet!C14)</f>
        <v>left</v>
      </c>
      <c r="D14" s="91">
        <f>IF(Worksheet!E14="DF",0,Worksheet!D14)</f>
        <v>1</v>
      </c>
      <c r="E14" s="92">
        <f>IF(Worksheet!E14="DF",0,IF(Panels!D14=0,0,SUM(Worksheet!F14-(Worksheet!$J$8*2)+(Worksheet!$J$9*2)-1/16)))</f>
        <v>9.9375</v>
      </c>
      <c r="F14" s="109">
        <f>IF(Worksheet!E14="DF",0,IF(Panels!D14=0,0,SUM(Worksheet!G14-(Worksheet!$J$8*2)+(Worksheet!$J$9*2)-1/16)))</f>
        <v>20.9375</v>
      </c>
      <c r="G14" s="128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</row>
    <row r="15" spans="1:252" s="70" customFormat="1" ht="37.5" customHeight="1">
      <c r="A15" s="94">
        <v>2</v>
      </c>
      <c r="B15" s="95">
        <f>IF(Worksheet!E15="DF",0,Worksheet!B15)</f>
        <v>2</v>
      </c>
      <c r="C15" s="95" t="str">
        <f>IF(Worksheet!F15="DF",0,Worksheet!C15)</f>
        <v>mid</v>
      </c>
      <c r="D15" s="97">
        <f>IF(Worksheet!E15="DF",0,Worksheet!D15)</f>
        <v>1</v>
      </c>
      <c r="E15" s="98">
        <f>IF(Worksheet!E15="DF",0,IF(Panels!D15=0,0,SUM(Worksheet!F15-(Worksheet!$J$8*2)+(Worksheet!$J$9*2)-1/16)))</f>
        <v>11.09375</v>
      </c>
      <c r="F15" s="115">
        <f>IF(Worksheet!E15="DF",0,IF(Panels!D15=0,0,SUM(Worksheet!G15-(Worksheet!$J$8*2)+(Worksheet!$J$9*2)-1/16)))</f>
        <v>20.9375</v>
      </c>
      <c r="G15" s="129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</row>
    <row r="16" spans="1:252" s="70" customFormat="1" ht="37.5" customHeight="1">
      <c r="A16" s="94">
        <v>3</v>
      </c>
      <c r="B16" s="95">
        <f>IF(Worksheet!E16="DF",0,Worksheet!B16)</f>
        <v>0</v>
      </c>
      <c r="C16" s="95">
        <f>IF(Worksheet!F16="DF",0,Worksheet!C16)</f>
        <v>0</v>
      </c>
      <c r="D16" s="97">
        <f>IF(Worksheet!E16="DF",0,Worksheet!D16)</f>
        <v>0</v>
      </c>
      <c r="E16" s="98">
        <f>IF(Worksheet!E16="DF",0,IF(Panels!D16=0,0,SUM(Worksheet!F16-(Worksheet!$J$8*2)+(Worksheet!$J$9*2)-1/16)))</f>
        <v>0</v>
      </c>
      <c r="F16" s="115">
        <f>IF(Worksheet!E16="DF",0,IF(Panels!D16=0,0,SUM(Worksheet!G16-(Worksheet!$J$8*2)+(Worksheet!$J$9*2)-1/16)))</f>
        <v>0</v>
      </c>
      <c r="G16" s="12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</row>
    <row r="17" spans="1:252" s="70" customFormat="1" ht="37.5" customHeight="1">
      <c r="A17" s="94">
        <v>4</v>
      </c>
      <c r="B17" s="95">
        <f>IF(Worksheet!E17="DF",0,Worksheet!B17)</f>
        <v>0</v>
      </c>
      <c r="C17" s="95">
        <f>IF(Worksheet!F17="DF",0,Worksheet!C17)</f>
        <v>0</v>
      </c>
      <c r="D17" s="97">
        <f>IF(Worksheet!E17="DF",0,Worksheet!D17)</f>
        <v>0</v>
      </c>
      <c r="E17" s="98">
        <f>IF(Worksheet!E17="DF",0,IF(Panels!D17=0,0,SUM(Worksheet!F17-(Worksheet!$J$8*2)+(Worksheet!$J$9*2)-1/16)))</f>
        <v>0</v>
      </c>
      <c r="F17" s="115">
        <f>IF(Worksheet!E17="DF",0,IF(Panels!D17=0,0,SUM(Worksheet!G17-(Worksheet!$J$8*2)+(Worksheet!$J$9*2)-1/16)))</f>
        <v>0</v>
      </c>
      <c r="G17" s="12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</row>
    <row r="18" spans="1:252" s="70" customFormat="1" ht="37.5" customHeight="1">
      <c r="A18" s="94">
        <v>5</v>
      </c>
      <c r="B18" s="95">
        <f>IF(Worksheet!E18="DF",0,Worksheet!B18)</f>
        <v>0</v>
      </c>
      <c r="C18" s="95">
        <f>IF(Worksheet!F18="DF",0,Worksheet!C18)</f>
        <v>0</v>
      </c>
      <c r="D18" s="97">
        <f>IF(Worksheet!E18="DF",0,Worksheet!D18)</f>
        <v>0</v>
      </c>
      <c r="E18" s="98">
        <f>IF(Worksheet!E18="DF",0,IF(Panels!D18=0,0,SUM(Worksheet!F18-(Worksheet!$J$8*2)+(Worksheet!$J$9*2)-1/16)))</f>
        <v>0</v>
      </c>
      <c r="F18" s="115">
        <f>IF(Worksheet!E18="DF",0,IF(Panels!D18=0,0,SUM(Worksheet!G18-(Worksheet!$J$8*2)+(Worksheet!$J$9*2)-1/16)))</f>
        <v>0</v>
      </c>
      <c r="G18" s="12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</row>
    <row r="19" spans="1:252" s="70" customFormat="1" ht="37.5" customHeight="1">
      <c r="A19" s="94">
        <v>6</v>
      </c>
      <c r="B19" s="95">
        <f>IF(Worksheet!E19="DF",0,Worksheet!B19)</f>
        <v>0</v>
      </c>
      <c r="C19" s="95">
        <f>IF(Worksheet!F19="DF",0,Worksheet!C19)</f>
        <v>0</v>
      </c>
      <c r="D19" s="97">
        <f>IF(Worksheet!E19="DF",0,Worksheet!D19)</f>
        <v>0</v>
      </c>
      <c r="E19" s="98">
        <f>IF(Worksheet!E19="DF",0,IF(Panels!D19=0,0,SUM(Worksheet!F19-(Worksheet!$J$8*2)+(Worksheet!$J$9*2)-1/16)))</f>
        <v>0</v>
      </c>
      <c r="F19" s="115">
        <f>IF(Worksheet!E19="DF",0,IF(Panels!D19=0,0,SUM(Worksheet!G19-(Worksheet!$J$8*2)+(Worksheet!$J$9*2)-1/16)))</f>
        <v>0</v>
      </c>
      <c r="G19" s="12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</row>
    <row r="20" spans="1:252" s="70" customFormat="1" ht="37.5" customHeight="1">
      <c r="A20" s="94">
        <v>7</v>
      </c>
      <c r="B20" s="95">
        <f>IF(Worksheet!E20="DF",0,Worksheet!B20)</f>
        <v>0</v>
      </c>
      <c r="C20" s="95">
        <f>IF(Worksheet!F20="DF",0,Worksheet!C20)</f>
        <v>0</v>
      </c>
      <c r="D20" s="97">
        <f>IF(Worksheet!E20="DF",0,Worksheet!D20)</f>
        <v>0</v>
      </c>
      <c r="E20" s="98">
        <f>IF(Worksheet!E20="DF",0,IF(Panels!D20=0,0,SUM(Worksheet!F20-(Worksheet!$J$8*2)+(Worksheet!$J$9*2)-1/16)))</f>
        <v>0</v>
      </c>
      <c r="F20" s="115">
        <f>IF(Worksheet!E20="DF",0,IF(Panels!D20=0,0,SUM(Worksheet!G20-(Worksheet!$J$8*2)+(Worksheet!$J$9*2)-1/16)))</f>
        <v>0</v>
      </c>
      <c r="G20" s="12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</row>
    <row r="21" spans="1:252" s="70" customFormat="1" ht="37.5" customHeight="1">
      <c r="A21" s="94">
        <v>8</v>
      </c>
      <c r="B21" s="95">
        <f>IF(Worksheet!E21="DF",0,Worksheet!B21)</f>
        <v>0</v>
      </c>
      <c r="C21" s="95">
        <f>IF(Worksheet!F21="DF",0,Worksheet!C21)</f>
        <v>0</v>
      </c>
      <c r="D21" s="97">
        <f>IF(Worksheet!E21="DF",0,Worksheet!D21)</f>
        <v>0</v>
      </c>
      <c r="E21" s="98">
        <f>IF(Worksheet!E21="DF",0,IF(Panels!D21=0,0,SUM(Worksheet!F21-(Worksheet!$J$8*2)+(Worksheet!$J$9*2)-1/16)))</f>
        <v>0</v>
      </c>
      <c r="F21" s="115">
        <f>IF(Worksheet!E21="DF",0,IF(Panels!D21=0,0,SUM(Worksheet!G21-(Worksheet!$J$8*2)+(Worksheet!$J$9*2)-1/16)))</f>
        <v>0</v>
      </c>
      <c r="G21" s="12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</row>
    <row r="22" spans="1:252" s="70" customFormat="1" ht="37.5" customHeight="1">
      <c r="A22" s="94">
        <v>9</v>
      </c>
      <c r="B22" s="95">
        <f>IF(Worksheet!E22="DF",0,Worksheet!B22)</f>
        <v>0</v>
      </c>
      <c r="C22" s="95">
        <f>IF(Worksheet!F22="DF",0,Worksheet!C22)</f>
        <v>0</v>
      </c>
      <c r="D22" s="97">
        <f>IF(Worksheet!E22="DF",0,Worksheet!D22)</f>
        <v>0</v>
      </c>
      <c r="E22" s="98">
        <f>IF(Worksheet!E22="DF",0,IF(Panels!D22=0,0,SUM(Worksheet!F22-(Worksheet!$J$8*2)+(Worksheet!$J$9*2)-1/16)))</f>
        <v>0</v>
      </c>
      <c r="F22" s="115">
        <f>IF(Worksheet!E22="DF",0,IF(Panels!D22=0,0,SUM(Worksheet!G22-(Worksheet!$J$8*2)+(Worksheet!$J$9*2)-1/16)))</f>
        <v>0</v>
      </c>
      <c r="G22" s="12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</row>
    <row r="23" spans="1:252" s="70" customFormat="1" ht="37.5" customHeight="1">
      <c r="A23" s="94">
        <v>10</v>
      </c>
      <c r="B23" s="95">
        <f>IF(Worksheet!E23="DF",0,Worksheet!B23)</f>
        <v>0</v>
      </c>
      <c r="C23" s="95">
        <f>IF(Worksheet!F23="DF",0,Worksheet!C23)</f>
        <v>0</v>
      </c>
      <c r="D23" s="97">
        <f>IF(Worksheet!E23="DF",0,Worksheet!D23)</f>
        <v>0</v>
      </c>
      <c r="E23" s="98">
        <f>IF(Worksheet!E23="DF",0,IF(Panels!D23=0,0,SUM(Worksheet!F23-(Worksheet!$J$8*2)+(Worksheet!$J$9*2)-1/16)))</f>
        <v>0</v>
      </c>
      <c r="F23" s="115">
        <f>IF(Worksheet!E23="DF",0,IF(Panels!D23=0,0,SUM(Worksheet!G23-(Worksheet!$J$8*2)+(Worksheet!$J$9*2)-1/16)))</f>
        <v>0</v>
      </c>
      <c r="G23" s="12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</row>
    <row r="24" spans="1:252" s="70" customFormat="1" ht="37.5" customHeight="1">
      <c r="A24" s="94">
        <v>11</v>
      </c>
      <c r="B24" s="95">
        <f>IF(Worksheet!E24="DF",0,Worksheet!B24)</f>
        <v>0</v>
      </c>
      <c r="C24" s="95">
        <f>IF(Worksheet!F24="DF",0,Worksheet!C24)</f>
        <v>0</v>
      </c>
      <c r="D24" s="97">
        <f>IF(Worksheet!E24="DF",0,Worksheet!D24)</f>
        <v>0</v>
      </c>
      <c r="E24" s="98">
        <f>IF(Worksheet!E24="DF",0,IF(Panels!D24=0,0,SUM(Worksheet!F24-(Worksheet!$J$8*2)+(Worksheet!$J$9*2)-1/16)))</f>
        <v>0</v>
      </c>
      <c r="F24" s="115">
        <f>IF(Worksheet!E24="DF",0,IF(Panels!D24=0,0,SUM(Worksheet!G24-(Worksheet!$J$8*2)+(Worksheet!$J$9*2)-1/16)))</f>
        <v>0</v>
      </c>
      <c r="G24" s="12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</row>
    <row r="25" spans="1:252" s="70" customFormat="1" ht="37.5" customHeight="1">
      <c r="A25" s="94">
        <v>12</v>
      </c>
      <c r="B25" s="95">
        <f>IF(Worksheet!E25="DF",0,Worksheet!B25)</f>
        <v>0</v>
      </c>
      <c r="C25" s="95">
        <f>IF(Worksheet!F25="DF",0,Worksheet!C25)</f>
        <v>0</v>
      </c>
      <c r="D25" s="97">
        <f>IF(Worksheet!E25="DF",0,Worksheet!D25)</f>
        <v>0</v>
      </c>
      <c r="E25" s="98">
        <f>IF(Worksheet!E25="DF",0,IF(Panels!D25=0,0,SUM(Worksheet!F25-(Worksheet!$J$8*2)+(Worksheet!$J$9*2)-1/16)))</f>
        <v>0</v>
      </c>
      <c r="F25" s="115">
        <f>IF(Worksheet!E25="DF",0,IF(Panels!D25=0,0,SUM(Worksheet!G25-(Worksheet!$J$8*2)+(Worksheet!$J$9*2)-1/16)))</f>
        <v>0</v>
      </c>
      <c r="G25" s="12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</row>
    <row r="26" spans="1:252" s="70" customFormat="1" ht="37.5" customHeight="1">
      <c r="A26" s="94">
        <v>13</v>
      </c>
      <c r="B26" s="95">
        <f>IF(Worksheet!E26="DF",0,Worksheet!B26)</f>
        <v>0</v>
      </c>
      <c r="C26" s="95">
        <f>IF(Worksheet!F26="DF",0,Worksheet!C26)</f>
        <v>0</v>
      </c>
      <c r="D26" s="97">
        <f>IF(Worksheet!E26="DF",0,Worksheet!D26)</f>
        <v>0</v>
      </c>
      <c r="E26" s="98">
        <f>IF(Worksheet!E26="DF",0,IF(Panels!D26=0,0,SUM(Worksheet!F26-(Worksheet!$J$8*2)+(Worksheet!$J$9*2)-1/16)))</f>
        <v>0</v>
      </c>
      <c r="F26" s="115">
        <f>IF(Worksheet!E26="DF",0,IF(Panels!D26=0,0,SUM(Worksheet!G26-(Worksheet!$J$8*2)+(Worksheet!$J$9*2)-1/16)))</f>
        <v>0</v>
      </c>
      <c r="G26" s="12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</row>
    <row r="27" spans="1:252" s="70" customFormat="1" ht="37.5" customHeight="1">
      <c r="A27" s="94">
        <v>14</v>
      </c>
      <c r="B27" s="95">
        <f>IF(Worksheet!E27="DF",0,Worksheet!B27)</f>
        <v>0</v>
      </c>
      <c r="C27" s="95">
        <f>IF(Worksheet!F27="DF",0,Worksheet!C27)</f>
        <v>0</v>
      </c>
      <c r="D27" s="97">
        <f>IF(Worksheet!E27="DF",0,Worksheet!D27)</f>
        <v>0</v>
      </c>
      <c r="E27" s="98">
        <f>IF(Worksheet!E27="DF",0,IF(Panels!D27=0,0,SUM(Worksheet!F27-(Worksheet!$J$8*2)+(Worksheet!$J$9*2)-1/16)))</f>
        <v>0</v>
      </c>
      <c r="F27" s="115">
        <f>IF(Worksheet!E27="DF",0,IF(Panels!D27=0,0,SUM(Worksheet!G27-(Worksheet!$J$8*2)+(Worksheet!$J$9*2)-1/16)))</f>
        <v>0</v>
      </c>
      <c r="G27" s="12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</row>
    <row r="28" spans="1:252" s="70" customFormat="1" ht="37.5" customHeight="1">
      <c r="A28" s="94">
        <v>15</v>
      </c>
      <c r="B28" s="95">
        <f>IF(Worksheet!E28="DF",0,Worksheet!B28)</f>
        <v>0</v>
      </c>
      <c r="C28" s="95">
        <f>IF(Worksheet!F28="DF",0,Worksheet!C28)</f>
        <v>0</v>
      </c>
      <c r="D28" s="97">
        <f>IF(Worksheet!E28="DF",0,Worksheet!D28)</f>
        <v>0</v>
      </c>
      <c r="E28" s="98">
        <f>IF(Worksheet!E28="DF",0,IF(Panels!D28=0,0,SUM(Worksheet!F28-(Worksheet!$J$8*2)+(Worksheet!$J$9*2)-1/16)))</f>
        <v>0</v>
      </c>
      <c r="F28" s="115">
        <f>IF(Worksheet!E28="DF",0,IF(Panels!D28=0,0,SUM(Worksheet!G28-(Worksheet!$J$8*2)+(Worksheet!$J$9*2)-1/16)))</f>
        <v>0</v>
      </c>
      <c r="G28" s="12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</row>
    <row r="29" spans="1:252" s="70" customFormat="1" ht="37.5" customHeight="1">
      <c r="A29" s="94">
        <v>16</v>
      </c>
      <c r="B29" s="95">
        <f>IF(Worksheet!E29="DF",0,Worksheet!B29)</f>
        <v>0</v>
      </c>
      <c r="C29" s="95">
        <f>IF(Worksheet!F29="DF",0,Worksheet!C29)</f>
        <v>0</v>
      </c>
      <c r="D29" s="97">
        <f>IF(Worksheet!E29="DF",0,Worksheet!D29)</f>
        <v>0</v>
      </c>
      <c r="E29" s="98">
        <f>IF(Worksheet!E29="DF",0,IF(Panels!D29=0,0,SUM(Worksheet!F29-(Worksheet!$J$8*2)+(Worksheet!$J$9*2)-1/16)))</f>
        <v>0</v>
      </c>
      <c r="F29" s="115">
        <f>IF(Worksheet!E29="DF",0,IF(Panels!D29=0,0,SUM(Worksheet!G29-(Worksheet!$J$8*2)+(Worksheet!$J$9*2)-1/16)))</f>
        <v>0</v>
      </c>
      <c r="G29" s="12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</row>
    <row r="30" spans="1:252" s="70" customFormat="1" ht="37.5" customHeight="1">
      <c r="A30" s="94">
        <v>17</v>
      </c>
      <c r="B30" s="95">
        <f>IF(Worksheet!E30="DF",0,Worksheet!B30)</f>
        <v>0</v>
      </c>
      <c r="C30" s="95">
        <f>IF(Worksheet!F30="DF",0,Worksheet!C30)</f>
        <v>0</v>
      </c>
      <c r="D30" s="97">
        <f>IF(Worksheet!E30="DF",0,Worksheet!D30)</f>
        <v>0</v>
      </c>
      <c r="E30" s="98">
        <f>IF(Worksheet!E30="DF",0,IF(Panels!D30=0,0,SUM(Worksheet!F30-(Worksheet!$J$8*2)+(Worksheet!$J$9*2)-1/16)))</f>
        <v>0</v>
      </c>
      <c r="F30" s="115">
        <f>IF(Worksheet!E30="DF",0,IF(Panels!D30=0,0,SUM(Worksheet!G30-(Worksheet!$J$8*2)+(Worksheet!$J$9*2)-1/16)))</f>
        <v>0</v>
      </c>
      <c r="G30" s="12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</row>
    <row r="31" spans="1:252" s="70" customFormat="1" ht="37.5" customHeight="1">
      <c r="A31" s="94">
        <v>18</v>
      </c>
      <c r="B31" s="95">
        <f>IF(Worksheet!E31="DF",0,Worksheet!B31)</f>
        <v>0</v>
      </c>
      <c r="C31" s="95">
        <f>IF(Worksheet!F31="DF",0,Worksheet!C31)</f>
        <v>0</v>
      </c>
      <c r="D31" s="97">
        <f>IF(Worksheet!E31="DF",0,Worksheet!D31)</f>
        <v>0</v>
      </c>
      <c r="E31" s="98">
        <f>IF(Worksheet!E31="DF",0,IF(Panels!D31=0,0,SUM(Worksheet!F31-(Worksheet!$J$8*2)+(Worksheet!$J$9*2)-1/16)))</f>
        <v>0</v>
      </c>
      <c r="F31" s="115">
        <f>IF(Worksheet!E31="DF",0,IF(Panels!D31=0,0,SUM(Worksheet!G31-(Worksheet!$J$8*2)+(Worksheet!$J$9*2)-1/16)))</f>
        <v>0</v>
      </c>
      <c r="G31" s="12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</row>
    <row r="32" spans="1:252" s="70" customFormat="1" ht="37.5" customHeight="1">
      <c r="A32" s="94">
        <v>19</v>
      </c>
      <c r="B32" s="95">
        <f>IF(Worksheet!E32="DF",0,Worksheet!B32)</f>
        <v>0</v>
      </c>
      <c r="C32" s="95">
        <f>IF(Worksheet!F32="DF",0,Worksheet!C32)</f>
        <v>0</v>
      </c>
      <c r="D32" s="97">
        <f>IF(Worksheet!E32="DF",0,Worksheet!D32)</f>
        <v>0</v>
      </c>
      <c r="E32" s="98">
        <f>IF(Worksheet!E32="DF",0,IF(Panels!D32=0,0,SUM(Worksheet!F32-(Worksheet!$J$8*2)+(Worksheet!$J$9*2)-1/16)))</f>
        <v>0</v>
      </c>
      <c r="F32" s="115">
        <f>IF(Worksheet!E32="DF",0,IF(Panels!D32=0,0,SUM(Worksheet!G32-(Worksheet!$J$8*2)+(Worksheet!$J$9*2)-1/16)))</f>
        <v>0</v>
      </c>
      <c r="G32" s="12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</row>
    <row r="33" spans="1:252" s="70" customFormat="1" ht="37.5" customHeight="1">
      <c r="A33" s="94">
        <v>20</v>
      </c>
      <c r="B33" s="95">
        <f>IF(Worksheet!E33="DF",0,Worksheet!B33)</f>
        <v>0</v>
      </c>
      <c r="C33" s="95">
        <f>IF(Worksheet!F33="DF",0,Worksheet!C33)</f>
        <v>0</v>
      </c>
      <c r="D33" s="97">
        <f>IF(Worksheet!E33="DF",0,Worksheet!D33)</f>
        <v>0</v>
      </c>
      <c r="E33" s="98">
        <f>IF(Worksheet!E33="DF",0,IF(Panels!D33=0,0,SUM(Worksheet!F33-(Worksheet!$J$8*2)+(Worksheet!$J$9*2)-1/16)))</f>
        <v>0</v>
      </c>
      <c r="F33" s="115">
        <f>IF(Worksheet!E33="DF",0,IF(Panels!D33=0,0,SUM(Worksheet!G33-(Worksheet!$J$8*2)+(Worksheet!$J$9*2)-1/16)))</f>
        <v>0</v>
      </c>
      <c r="G33" s="12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</row>
    <row r="34" spans="1:252" s="70" customFormat="1" ht="37.5" customHeight="1">
      <c r="A34" s="94">
        <v>21</v>
      </c>
      <c r="B34" s="95">
        <f>IF(Worksheet!E34="DF",0,Worksheet!B34)</f>
        <v>0</v>
      </c>
      <c r="C34" s="95">
        <f>IF(Worksheet!F34="DF",0,Worksheet!C34)</f>
        <v>0</v>
      </c>
      <c r="D34" s="97">
        <f>IF(Worksheet!E34="DF",0,Worksheet!D34)</f>
        <v>0</v>
      </c>
      <c r="E34" s="98">
        <f>IF(Worksheet!E34="DF",0,IF(Panels!D34=0,0,SUM(Worksheet!F34-(Worksheet!$J$8*2)+(Worksheet!$J$9*2)-1/16)))</f>
        <v>0</v>
      </c>
      <c r="F34" s="115">
        <f>IF(Worksheet!E34="DF",0,IF(Panels!D34=0,0,SUM(Worksheet!G34-(Worksheet!$J$8*2)+(Worksheet!$J$9*2)-1/16)))</f>
        <v>0</v>
      </c>
      <c r="G34" s="12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</row>
    <row r="35" spans="1:252" s="70" customFormat="1" ht="37.5" customHeight="1">
      <c r="A35" s="94">
        <v>22</v>
      </c>
      <c r="B35" s="95">
        <f>IF(Worksheet!E35="DF",0,Worksheet!B35)</f>
        <v>0</v>
      </c>
      <c r="C35" s="95">
        <f>IF(Worksheet!F35="DF",0,Worksheet!C35)</f>
        <v>0</v>
      </c>
      <c r="D35" s="97">
        <f>IF(Worksheet!E35="DF",0,Worksheet!D35)</f>
        <v>0</v>
      </c>
      <c r="E35" s="98">
        <f>IF(Worksheet!E35="DF",0,IF(Panels!D35=0,0,SUM(Worksheet!F35-(Worksheet!$J$8*2)+(Worksheet!$J$9*2)-1/16)))</f>
        <v>0</v>
      </c>
      <c r="F35" s="115">
        <f>IF(Worksheet!E35="DF",0,IF(Panels!D35=0,0,SUM(Worksheet!G35-(Worksheet!$J$8*2)+(Worksheet!$J$9*2)-1/16)))</f>
        <v>0</v>
      </c>
      <c r="G35" s="12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</row>
    <row r="36" spans="1:252" s="70" customFormat="1" ht="37.5" customHeight="1">
      <c r="A36" s="94">
        <v>23</v>
      </c>
      <c r="B36" s="95">
        <f>IF(Worksheet!E36="DF",0,Worksheet!B36)</f>
        <v>0</v>
      </c>
      <c r="C36" s="95">
        <f>IF(Worksheet!F36="DF",0,Worksheet!C36)</f>
        <v>0</v>
      </c>
      <c r="D36" s="97">
        <f>IF(Worksheet!E36="DF",0,Worksheet!D36)</f>
        <v>0</v>
      </c>
      <c r="E36" s="98">
        <f>IF(Worksheet!E36="DF",0,IF(Panels!D36=0,0,SUM(Worksheet!F36-(Worksheet!$J$8*2)+(Worksheet!$J$9*2)-1/16)))</f>
        <v>0</v>
      </c>
      <c r="F36" s="115">
        <f>IF(Worksheet!E36="DF",0,IF(Panels!D36=0,0,SUM(Worksheet!G36-(Worksheet!$J$8*2)+(Worksheet!$J$9*2)-1/16)))</f>
        <v>0</v>
      </c>
      <c r="G36" s="12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</row>
    <row r="37" spans="1:252" s="70" customFormat="1" ht="37.5" customHeight="1">
      <c r="A37" s="94">
        <v>24</v>
      </c>
      <c r="B37" s="95">
        <f>IF(Worksheet!E37="DF",0,Worksheet!B37)</f>
        <v>0</v>
      </c>
      <c r="C37" s="95">
        <f>IF(Worksheet!F37="DF",0,Worksheet!C37)</f>
        <v>0</v>
      </c>
      <c r="D37" s="97">
        <f>IF(Worksheet!E37="DF",0,Worksheet!D37)</f>
        <v>0</v>
      </c>
      <c r="E37" s="98">
        <f>IF(Worksheet!E37="DF",0,IF(Panels!D37=0,0,SUM(Worksheet!F37-(Worksheet!$J$8*2)+(Worksheet!$J$9*2)-1/16)))</f>
        <v>0</v>
      </c>
      <c r="F37" s="115">
        <f>IF(Worksheet!E37="DF",0,IF(Panels!D37=0,0,SUM(Worksheet!G37-(Worksheet!$J$8*2)+(Worksheet!$J$9*2)-1/16)))</f>
        <v>0</v>
      </c>
      <c r="G37" s="12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</row>
    <row r="38" spans="1:252" s="70" customFormat="1" ht="37.5" customHeight="1" thickBot="1">
      <c r="A38" s="100">
        <v>25</v>
      </c>
      <c r="B38" s="120">
        <f>IF(Worksheet!E38="DF",0,Worksheet!B38)</f>
        <v>0</v>
      </c>
      <c r="C38" s="138">
        <f>IF(Worksheet!F38="DF",0,Worksheet!C38)</f>
        <v>0</v>
      </c>
      <c r="D38" s="131">
        <f>IF(Worksheet!E38="DF",0,Worksheet!D38)</f>
        <v>0</v>
      </c>
      <c r="E38" s="105">
        <f>IF(Worksheet!E38="DF",0,IF(Panels!D38=0,0,SUM(Worksheet!F38-(Worksheet!$J$8*2)+(Worksheet!$J$9*2)-1/16)))</f>
        <v>0</v>
      </c>
      <c r="F38" s="124">
        <f>IF(Worksheet!E38="DF",0,IF(Panels!D38=0,0,SUM(Worksheet!G38-(Worksheet!$J$8*2)+(Worksheet!$J$9*2)-1/16)))</f>
        <v>0</v>
      </c>
      <c r="G38" s="130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</row>
    <row r="39" spans="1:252" ht="15">
      <c r="A39" s="4"/>
      <c r="B39" s="4"/>
      <c r="C39" s="4"/>
      <c r="D39" s="4"/>
      <c r="E39" s="4"/>
      <c r="F39" s="4"/>
      <c r="G39" s="4"/>
      <c r="H39" s="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3"/>
      <c r="IK39" s="3"/>
      <c r="IL39" s="3"/>
      <c r="IM39" s="3"/>
      <c r="IN39" s="3"/>
      <c r="IO39" s="3"/>
      <c r="IP39" s="3"/>
      <c r="IQ39" s="3"/>
      <c r="IR39" s="3"/>
    </row>
    <row r="40" spans="1:252" ht="29.25">
      <c r="A40" s="8"/>
      <c r="B40" s="44"/>
      <c r="C40" s="44" t="s">
        <v>24</v>
      </c>
      <c r="D40" s="26">
        <f>SUM(D14:D38)</f>
        <v>2</v>
      </c>
      <c r="E40" s="7"/>
      <c r="F40" s="7"/>
      <c r="G40" s="7"/>
      <c r="H40" s="6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</row>
    <row r="41" spans="1:252" ht="27">
      <c r="A41" s="8"/>
      <c r="B41" s="8"/>
      <c r="C41" s="8"/>
      <c r="D41" s="16"/>
      <c r="E41" s="16"/>
      <c r="F41" s="16"/>
      <c r="G41" s="16"/>
      <c r="H41" s="16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</row>
    <row r="42" spans="1:252" ht="21">
      <c r="A42" s="18"/>
      <c r="B42" s="18"/>
      <c r="C42" s="18"/>
      <c r="D42" s="18"/>
      <c r="E42" s="18"/>
      <c r="F42" s="18"/>
      <c r="G42" s="18"/>
      <c r="H42" s="18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</row>
    <row r="43" spans="1:252" ht="15">
      <c r="A43" s="2"/>
      <c r="B43" s="2"/>
      <c r="C43" s="2"/>
      <c r="D43" s="2"/>
      <c r="E43" s="2"/>
      <c r="F43" s="2"/>
      <c r="G43" s="2"/>
      <c r="H43" s="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</row>
    <row r="44" spans="1:252" ht="15">
      <c r="A44" s="2"/>
      <c r="B44" s="2"/>
      <c r="C44" s="2"/>
      <c r="D44" s="2"/>
      <c r="E44" s="2"/>
      <c r="F44" s="2"/>
      <c r="G44" s="2"/>
      <c r="H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</row>
    <row r="45" spans="1:252" ht="15">
      <c r="A45" s="2"/>
      <c r="B45" s="2"/>
      <c r="C45" s="2"/>
      <c r="D45" s="2"/>
      <c r="E45" s="2"/>
      <c r="F45" s="2"/>
      <c r="G45" s="2"/>
      <c r="H45" s="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</row>
    <row r="46" spans="1:252" ht="15">
      <c r="A46" s="2"/>
      <c r="B46" s="2"/>
      <c r="C46" s="2"/>
      <c r="D46" s="2"/>
      <c r="E46" s="2"/>
      <c r="F46" s="2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</row>
    <row r="47" spans="1:252" ht="15">
      <c r="A47" s="2"/>
      <c r="B47" s="2"/>
      <c r="C47" s="2"/>
      <c r="D47" s="2"/>
      <c r="E47" s="2"/>
      <c r="F47" s="2"/>
      <c r="G47" s="2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</row>
    <row r="48" spans="1:252" ht="15">
      <c r="A48" s="2"/>
      <c r="B48" s="2"/>
      <c r="C48" s="2"/>
      <c r="D48" s="2"/>
      <c r="E48" s="2"/>
      <c r="F48" s="2"/>
      <c r="G48" s="2"/>
      <c r="H48" s="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</row>
    <row r="49" spans="1:25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</row>
    <row r="50" spans="1:252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</row>
    <row r="51" spans="1:252" ht="21">
      <c r="A51" s="20"/>
      <c r="B51" s="20"/>
      <c r="C51" s="20"/>
      <c r="D51" s="20"/>
      <c r="E51" s="20"/>
      <c r="F51" s="20"/>
      <c r="G51" s="20"/>
      <c r="H51" s="20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</row>
    <row r="52" spans="1:252" ht="21">
      <c r="A52" s="20"/>
      <c r="B52" s="20"/>
      <c r="C52" s="20"/>
      <c r="D52" s="20"/>
      <c r="E52" s="20"/>
      <c r="F52" s="20"/>
      <c r="G52" s="20"/>
      <c r="H52" s="20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</row>
    <row r="53" spans="1:252" ht="21">
      <c r="A53" s="20"/>
      <c r="B53" s="20"/>
      <c r="C53" s="20"/>
      <c r="D53" s="20"/>
      <c r="E53" s="20"/>
      <c r="F53" s="20"/>
      <c r="G53" s="20"/>
      <c r="H53" s="20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</row>
    <row r="54" spans="1:252" ht="18">
      <c r="A54" s="21"/>
      <c r="B54" s="21"/>
      <c r="C54" s="21"/>
      <c r="D54" s="21"/>
      <c r="E54" s="21"/>
      <c r="F54" s="21"/>
      <c r="G54" s="21"/>
      <c r="H54" s="2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</row>
    <row r="55" spans="1:252" ht="18">
      <c r="A55" s="21"/>
      <c r="B55" s="21"/>
      <c r="C55" s="21"/>
      <c r="D55" s="21"/>
      <c r="E55" s="21"/>
      <c r="F55" s="21"/>
      <c r="G55" s="21"/>
      <c r="H55" s="2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</row>
    <row r="56" spans="1:252" ht="18">
      <c r="A56" s="21"/>
      <c r="B56" s="21"/>
      <c r="C56" s="21"/>
      <c r="D56" s="21"/>
      <c r="E56" s="21"/>
      <c r="F56" s="21"/>
      <c r="G56" s="21"/>
      <c r="H56" s="2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</row>
    <row r="57" spans="1:25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</row>
    <row r="58" spans="1:25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</row>
    <row r="59" spans="1:25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</row>
    <row r="60" spans="1:25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</row>
    <row r="61" spans="1:25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</row>
    <row r="62" spans="1:252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</row>
    <row r="63" spans="1:252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</row>
    <row r="64" spans="1:252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</row>
    <row r="65" spans="1:252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</row>
    <row r="66" spans="1:252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</row>
    <row r="67" spans="1:252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</row>
    <row r="68" spans="1:252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</row>
    <row r="69" spans="1:252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</row>
    <row r="70" spans="1:252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</row>
    <row r="71" spans="1:252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</row>
    <row r="72" spans="1:252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</row>
    <row r="73" spans="1:252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</row>
    <row r="74" spans="1:252" ht="15">
      <c r="A74" s="22"/>
      <c r="B74" s="22"/>
      <c r="C74" s="22"/>
      <c r="D74" s="23"/>
      <c r="E74" s="22"/>
      <c r="F74" s="22"/>
      <c r="G74" s="22"/>
      <c r="H74" s="22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</row>
    <row r="75" spans="1:252" ht="15">
      <c r="A75" s="22"/>
      <c r="B75" s="22"/>
      <c r="C75" s="22"/>
      <c r="D75" s="23"/>
      <c r="E75" s="22"/>
      <c r="F75" s="22"/>
      <c r="G75" s="22"/>
      <c r="H75" s="2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</row>
    <row r="76" spans="1:252" ht="15">
      <c r="A76" s="22"/>
      <c r="B76" s="22"/>
      <c r="C76" s="22"/>
      <c r="D76" s="23"/>
      <c r="E76" s="22"/>
      <c r="F76" s="22"/>
      <c r="G76" s="22"/>
      <c r="H76" s="2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</row>
    <row r="77" spans="1:252" ht="15">
      <c r="A77" s="22"/>
      <c r="B77" s="22"/>
      <c r="C77" s="22"/>
      <c r="D77" s="23"/>
      <c r="E77" s="22"/>
      <c r="F77" s="22"/>
      <c r="G77" s="22"/>
      <c r="H77" s="22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</row>
    <row r="78" spans="1:252" ht="15">
      <c r="A78" s="22"/>
      <c r="B78" s="22"/>
      <c r="C78" s="22"/>
      <c r="D78" s="23"/>
      <c r="E78" s="22"/>
      <c r="F78" s="22"/>
      <c r="G78" s="22"/>
      <c r="H78" s="2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</row>
    <row r="79" spans="1:252" ht="15">
      <c r="A79" s="22"/>
      <c r="B79" s="22"/>
      <c r="C79" s="22"/>
      <c r="D79" s="23"/>
      <c r="E79" s="22"/>
      <c r="F79" s="22"/>
      <c r="G79" s="22"/>
      <c r="H79" s="2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</row>
    <row r="80" spans="1:252" ht="15">
      <c r="A80" s="22"/>
      <c r="B80" s="22"/>
      <c r="C80" s="22"/>
      <c r="D80" s="23"/>
      <c r="E80" s="22"/>
      <c r="F80" s="22"/>
      <c r="G80" s="22"/>
      <c r="H80" s="2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</row>
    <row r="81" spans="1:252" ht="15">
      <c r="A81" s="22"/>
      <c r="B81" s="22"/>
      <c r="C81" s="22"/>
      <c r="D81" s="23"/>
      <c r="E81" s="22"/>
      <c r="F81" s="22"/>
      <c r="G81" s="22"/>
      <c r="H81" s="2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</row>
    <row r="82" spans="1:252" ht="15">
      <c r="A82" s="22"/>
      <c r="B82" s="22"/>
      <c r="C82" s="22"/>
      <c r="D82" s="23"/>
      <c r="E82" s="22"/>
      <c r="F82" s="22"/>
      <c r="G82" s="22"/>
      <c r="H82" s="2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</row>
    <row r="83" spans="1:252" ht="15">
      <c r="A83" s="22"/>
      <c r="B83" s="22"/>
      <c r="C83" s="22"/>
      <c r="D83" s="23"/>
      <c r="E83" s="22"/>
      <c r="F83" s="22"/>
      <c r="G83" s="22"/>
      <c r="H83" s="2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</row>
    <row r="84" spans="1:252" ht="15">
      <c r="A84" s="22"/>
      <c r="B84" s="22"/>
      <c r="C84" s="22"/>
      <c r="D84" s="23"/>
      <c r="E84" s="22"/>
      <c r="F84" s="22"/>
      <c r="G84" s="22"/>
      <c r="H84" s="2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</row>
    <row r="85" spans="1:252" ht="15">
      <c r="A85" s="22"/>
      <c r="B85" s="22"/>
      <c r="C85" s="22"/>
      <c r="D85" s="23"/>
      <c r="E85" s="22"/>
      <c r="F85" s="22"/>
      <c r="G85" s="22"/>
      <c r="H85" s="2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</row>
    <row r="86" spans="1:252" ht="15">
      <c r="A86" s="22"/>
      <c r="B86" s="22"/>
      <c r="C86" s="22"/>
      <c r="D86" s="23"/>
      <c r="E86" s="22"/>
      <c r="F86" s="22"/>
      <c r="G86" s="22"/>
      <c r="H86" s="2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</row>
    <row r="87" spans="1:252" ht="15">
      <c r="A87" s="22"/>
      <c r="B87" s="22"/>
      <c r="C87" s="22"/>
      <c r="D87" s="23"/>
      <c r="E87" s="22"/>
      <c r="F87" s="22"/>
      <c r="G87" s="22"/>
      <c r="H87" s="22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</row>
    <row r="88" spans="1:252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</row>
    <row r="89" spans="1:252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</row>
    <row r="90" spans="1:252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</row>
    <row r="91" spans="1:252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</row>
    <row r="92" spans="1:252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</row>
    <row r="93" spans="1:252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</row>
    <row r="94" spans="1:252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</row>
    <row r="95" spans="1:252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</row>
    <row r="96" spans="1:252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</row>
    <row r="97" spans="1:252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</row>
    <row r="98" spans="1:252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</row>
    <row r="99" spans="1:252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</row>
    <row r="100" spans="1:252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</row>
    <row r="101" spans="1:252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</row>
    <row r="102" spans="1:252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</row>
    <row r="103" spans="1:252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</row>
    <row r="104" spans="1:252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</row>
    <row r="105" spans="1:252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</row>
    <row r="106" spans="1:252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</row>
    <row r="107" spans="1:252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</row>
    <row r="108" spans="1:252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</row>
    <row r="109" spans="1:252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</row>
    <row r="110" spans="1:252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</row>
    <row r="111" spans="1:252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</row>
    <row r="112" spans="1:252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</row>
    <row r="113" spans="1:252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</row>
    <row r="114" spans="1:252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</row>
    <row r="115" spans="1:252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</row>
    <row r="116" spans="1:252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</row>
    <row r="117" spans="1:252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</row>
    <row r="118" spans="1:252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</row>
    <row r="119" spans="1:252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</row>
    <row r="120" spans="1:252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</row>
    <row r="121" spans="1:252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</row>
    <row r="122" spans="1:252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</row>
    <row r="123" spans="1:252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</row>
    <row r="124" spans="1:252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</row>
    <row r="125" spans="1:252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</row>
    <row r="134" spans="1:252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</row>
    <row r="135" spans="1:252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</row>
    <row r="136" spans="1:252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</row>
    <row r="137" spans="1:252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</row>
    <row r="138" spans="1:252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</row>
    <row r="139" spans="1:252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</row>
    <row r="140" spans="1:252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</row>
    <row r="141" spans="1:252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</row>
    <row r="142" spans="1:252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</row>
    <row r="143" spans="1:252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</row>
    <row r="144" spans="1:252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</row>
    <row r="145" spans="1:252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</row>
    <row r="146" spans="1:252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</row>
    <row r="147" spans="1:252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</row>
    <row r="148" spans="1:252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</row>
    <row r="149" spans="1:252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</row>
    <row r="150" spans="1:252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</row>
    <row r="151" spans="1:252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</row>
    <row r="152" spans="1:252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</row>
    <row r="153" spans="1:252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</row>
    <row r="154" spans="1:252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</row>
    <row r="155" spans="1:252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</row>
    <row r="156" spans="1:252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</row>
    <row r="157" spans="1:252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</row>
    <row r="158" spans="1:252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</row>
    <row r="159" spans="1:252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</row>
    <row r="160" spans="1:252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</row>
    <row r="161" spans="1:252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</row>
    <row r="162" spans="1:252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</row>
    <row r="163" spans="1:252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</row>
    <row r="164" spans="1:252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</row>
    <row r="165" spans="1:252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</row>
    <row r="166" spans="1:252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</row>
    <row r="167" spans="1:252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</row>
    <row r="168" spans="1:252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</row>
    <row r="169" spans="1:252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</row>
    <row r="170" spans="1:252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</row>
    <row r="171" spans="1:252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</row>
    <row r="172" spans="1:252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</row>
    <row r="173" spans="1:252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</row>
    <row r="174" spans="1:252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</row>
    <row r="175" spans="1:252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</row>
    <row r="176" spans="1:252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</row>
    <row r="177" spans="1:252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</row>
    <row r="178" spans="1:252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</row>
    <row r="179" spans="1:252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</row>
    <row r="180" spans="1:252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</row>
    <row r="181" spans="1:252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</row>
    <row r="182" spans="1:252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</row>
    <row r="183" spans="1:252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</row>
    <row r="184" spans="1:252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</row>
    <row r="185" spans="1:252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</row>
    <row r="186" spans="1:252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</row>
    <row r="187" spans="1:252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</row>
    <row r="188" spans="1:252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</row>
    <row r="189" spans="1:252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</row>
    <row r="190" spans="1:252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</row>
    <row r="191" spans="1:252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</row>
    <row r="192" spans="1:252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</row>
  </sheetData>
  <mergeCells count="13">
    <mergeCell ref="B12:C12"/>
    <mergeCell ref="E12:F12"/>
    <mergeCell ref="A5:B5"/>
    <mergeCell ref="A6:B6"/>
    <mergeCell ref="A7:B7"/>
    <mergeCell ref="D5:G5"/>
    <mergeCell ref="D6:G6"/>
    <mergeCell ref="D8:G8"/>
    <mergeCell ref="D9:G9"/>
    <mergeCell ref="A1:E1"/>
    <mergeCell ref="A3:E4"/>
    <mergeCell ref="A8:B8"/>
    <mergeCell ref="A9:B9"/>
  </mergeCells>
  <printOptions horizontalCentered="1" verticalCentered="1"/>
  <pageMargins left="0.5" right="0.5" top="0.25" bottom="0.25" header="0.5" footer="0.5"/>
  <pageSetup fitToHeight="1" fitToWidth="1" horizontalDpi="300" verticalDpi="3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Gary Weisenburger-Woodworking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Weisenburger</dc:creator>
  <cp:keywords/>
  <dc:description/>
  <cp:lastModifiedBy>Preferred Customer</cp:lastModifiedBy>
  <cp:lastPrinted>2001-03-31T19:33:28Z</cp:lastPrinted>
  <dcterms:created xsi:type="dcterms:W3CDTF">1997-09-20T18:20:27Z</dcterms:created>
  <dcterms:modified xsi:type="dcterms:W3CDTF">2004-08-09T19:11:49Z</dcterms:modified>
  <cp:category/>
  <cp:version/>
  <cp:contentType/>
  <cp:contentStatus/>
</cp:coreProperties>
</file>